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iroque\Desktop\FORMATOS NUEVA DIRECTIVA\"/>
    </mc:Choice>
  </mc:AlternateContent>
  <xr:revisionPtr revIDLastSave="0" documentId="13_ncr:1_{27B45C72-6ED6-4E85-ADC5-B3818A67D156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1 " sheetId="14" r:id="rId1"/>
    <sheet name="2 " sheetId="18" r:id="rId2"/>
    <sheet name="3" sheetId="19" r:id="rId3"/>
    <sheet name="4" sheetId="21" r:id="rId4"/>
    <sheet name="Hoja2" sheetId="22" state="hidden" r:id="rId5"/>
  </sheets>
  <externalReferences>
    <externalReference r:id="rId6"/>
  </externalReferences>
  <definedNames>
    <definedName name="AREA" localSheetId="1">#REF!</definedName>
    <definedName name="AREA">#REF!</definedName>
    <definedName name="_xlnm.Print_Area" localSheetId="2">'3'!$A$1:$S$78</definedName>
    <definedName name="CONDICION" localSheetId="1">#REF!</definedName>
    <definedName name="CONDICION">#REF!</definedName>
    <definedName name="COSTOS">'[1]DA PyV'!$J$16:$K$25</definedName>
    <definedName name="FORMA" localSheetId="1">#REF!</definedName>
    <definedName name="FORMA">#REF!</definedName>
    <definedName name="PRODUCTO" localSheetId="1">#REF!</definedName>
    <definedName name="PRODUCTO">#REF!</definedName>
  </definedNames>
  <calcPr calcId="191029"/>
</workbook>
</file>

<file path=xl/calcChain.xml><?xml version="1.0" encoding="utf-8"?>
<calcChain xmlns="http://schemas.openxmlformats.org/spreadsheetml/2006/main">
  <c r="H14" i="19" l="1"/>
  <c r="K40" i="22"/>
  <c r="K58" i="22" l="1"/>
  <c r="S40" i="22"/>
  <c r="S58" i="22" s="1"/>
  <c r="P40" i="22"/>
  <c r="P50" i="22" s="1"/>
  <c r="K50" i="22"/>
  <c r="P52" i="22" l="1"/>
  <c r="S42" i="22"/>
  <c r="S50" i="22"/>
  <c r="K42" i="22"/>
  <c r="P54" i="22"/>
  <c r="P42" i="22"/>
  <c r="K52" i="22"/>
  <c r="K44" i="22"/>
  <c r="J12" i="19" s="1"/>
  <c r="J13" i="19" s="1"/>
  <c r="P44" i="22"/>
  <c r="S52" i="22"/>
  <c r="S44" i="22"/>
  <c r="K54" i="22"/>
  <c r="K46" i="22"/>
  <c r="P46" i="22"/>
  <c r="S54" i="22"/>
  <c r="S46" i="22"/>
  <c r="K56" i="22"/>
  <c r="K48" i="22"/>
  <c r="N41" i="22" s="1"/>
  <c r="P56" i="22"/>
  <c r="P48" i="22"/>
  <c r="S56" i="22"/>
  <c r="P58" i="22"/>
  <c r="S48" i="22"/>
  <c r="H16" i="19" l="1"/>
  <c r="I27" i="19" s="1"/>
  <c r="F32" i="19" s="1"/>
</calcChain>
</file>

<file path=xl/sharedStrings.xml><?xml version="1.0" encoding="utf-8"?>
<sst xmlns="http://schemas.openxmlformats.org/spreadsheetml/2006/main" count="418" uniqueCount="277">
  <si>
    <t>N° DE EXPEDIENTE</t>
  </si>
  <si>
    <t>FECHA</t>
  </si>
  <si>
    <t xml:space="preserve"> 1. CATEGORÍA DE LA EMPRESA</t>
  </si>
  <si>
    <t>6. Nº/Mz/Lt</t>
  </si>
  <si>
    <t>7. REFERENCIA</t>
  </si>
  <si>
    <t>8. URBANIZACIÓN</t>
  </si>
  <si>
    <t>9. DISTRITO</t>
  </si>
  <si>
    <t>10. PROVINCIA</t>
  </si>
  <si>
    <t>4. R.U.C. Nº</t>
  </si>
  <si>
    <t>3. NOMBRE COMERCIAL</t>
  </si>
  <si>
    <t>OTROS (Espeficicar)</t>
  </si>
  <si>
    <t xml:space="preserve">11. DEPARTAMENTO </t>
  </si>
  <si>
    <t>DROGUERÍA</t>
  </si>
  <si>
    <t>12. PAÍS</t>
  </si>
  <si>
    <t>13. TELÉFONO</t>
  </si>
  <si>
    <t>14. FAX</t>
  </si>
  <si>
    <t>REPRESENTANTE LEGAL</t>
  </si>
  <si>
    <t>FIRMA Y NOMBRE COMPLETO</t>
  </si>
  <si>
    <t>SELLO DE LA EMPRESA</t>
  </si>
  <si>
    <r>
      <t xml:space="preserve">LABORATORIO </t>
    </r>
    <r>
      <rPr>
        <sz val="10"/>
        <rFont val="Arial"/>
        <family val="2"/>
      </rPr>
      <t xml:space="preserve">          </t>
    </r>
  </si>
  <si>
    <r>
      <t xml:space="preserve"> </t>
    </r>
    <r>
      <rPr>
        <b/>
        <sz val="10"/>
        <rFont val="Arial"/>
        <family val="2"/>
      </rPr>
      <t>2.  RAZÓN SOCIAL</t>
    </r>
  </si>
  <si>
    <r>
      <t>5.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UBICACIÓN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Av./ Calle / Jr.</t>
    </r>
    <r>
      <rPr>
        <b/>
        <sz val="10"/>
        <color indexed="10"/>
        <rFont val="Arial"/>
        <family val="2"/>
      </rPr>
      <t xml:space="preserve"> </t>
    </r>
  </si>
  <si>
    <t>ESPECIFICAR:</t>
  </si>
  <si>
    <t xml:space="preserve"> III. TRÁMITE SOLICITADO:</t>
  </si>
  <si>
    <r>
      <t xml:space="preserve">CERTIFICACIÓN                                                                                             </t>
    </r>
    <r>
      <rPr>
        <sz val="8"/>
        <rFont val="Arial"/>
        <family val="2"/>
      </rPr>
      <t/>
    </r>
  </si>
  <si>
    <t>ALCANCE:</t>
  </si>
  <si>
    <t xml:space="preserve">TOTAL </t>
  </si>
  <si>
    <t>PARCIAL</t>
  </si>
  <si>
    <t>SI</t>
  </si>
  <si>
    <t>NO</t>
  </si>
  <si>
    <t xml:space="preserve">FOLIO  DEL…..AL </t>
  </si>
  <si>
    <t xml:space="preserve">DIRECTOR TÉCNICO </t>
  </si>
  <si>
    <t>Nº DE COLEGIATURA</t>
  </si>
  <si>
    <t>15. CORREO ELECTRÓNICO (*)</t>
  </si>
  <si>
    <t>(*) Autorizo que a través de este correo electrónico, se efectúe todas las notificaciones que se requieran para éste trámite, de acuerdo con el Art. 20 Numeral 20.1.2 de la Ley 27444 - Ley del Procedimiento Administrativo General.</t>
  </si>
  <si>
    <t xml:space="preserve">La presente solicitud tiene carácter de Declaracion Jurada y está sujeta a fiscalizacion posterior. </t>
  </si>
  <si>
    <t>I. INFORMACIÓN DEL SOLICITANTE - OFICINA ADMINISTRATIVA:</t>
  </si>
  <si>
    <t xml:space="preserve">RENOVACIÓN  </t>
  </si>
  <si>
    <t>MÉTODOS FISICOQUÍMICOS:</t>
  </si>
  <si>
    <t>INSTRUMENTALES:</t>
  </si>
  <si>
    <t>Características Físicas (descripción/aspecto)</t>
  </si>
  <si>
    <t>Métodos /Ensayos</t>
  </si>
  <si>
    <t>Identificación</t>
  </si>
  <si>
    <t>Contenido</t>
  </si>
  <si>
    <t>Disolución</t>
  </si>
  <si>
    <t>Unidades de Dosificación</t>
  </si>
  <si>
    <t>Sustancias Relacionadas</t>
  </si>
  <si>
    <t>Otros 
(especificar)</t>
  </si>
  <si>
    <t>Punto de Destilación, ebullición y congelamiento</t>
  </si>
  <si>
    <t>Cromatografía Líquida de Alta Resolución</t>
  </si>
  <si>
    <t>Determinación  de Peso</t>
  </si>
  <si>
    <t>Cromatografía Gaseosa</t>
  </si>
  <si>
    <t>Residuos de Ignición (cenizas)</t>
  </si>
  <si>
    <t>Cromatografía en Capa Fina</t>
  </si>
  <si>
    <t>Residuos no Volátiles (gravimetría)</t>
  </si>
  <si>
    <t>Espectrofotometría UV-VIS</t>
  </si>
  <si>
    <t>Perdida por Secado</t>
  </si>
  <si>
    <t>Espectrofotometría IR</t>
  </si>
  <si>
    <t>Contenido de Agua</t>
  </si>
  <si>
    <t>Absorción Atómica</t>
  </si>
  <si>
    <t>Determinación de Humedad</t>
  </si>
  <si>
    <t>Polarimetría</t>
  </si>
  <si>
    <t>Gravedad Espécifica- Densidad</t>
  </si>
  <si>
    <t>Espectrofotometría de Emisión Atómica</t>
  </si>
  <si>
    <t>Identificación a la Llama por precipitación y por Reacción de Color</t>
  </si>
  <si>
    <t>Espectrofotométria de Emisión Optica con Inductor de Plasma acoplado</t>
  </si>
  <si>
    <t>Capacidad Total</t>
  </si>
  <si>
    <t>TOC</t>
  </si>
  <si>
    <t xml:space="preserve">Volumetría (valoración) </t>
  </si>
  <si>
    <t>Espectrofotometría Raman</t>
  </si>
  <si>
    <t>Conductividad</t>
  </si>
  <si>
    <t>Difractometría</t>
  </si>
  <si>
    <t>Osmolaridad</t>
  </si>
  <si>
    <t>Potenciometría</t>
  </si>
  <si>
    <t>Viscosidad</t>
  </si>
  <si>
    <t>Otros : …………………</t>
  </si>
  <si>
    <t>Índice de Refracción</t>
  </si>
  <si>
    <t>Punto de Fusión</t>
  </si>
  <si>
    <t>MÉTODOS MICROBIOLÓGICOS:</t>
  </si>
  <si>
    <t>OTROS</t>
  </si>
  <si>
    <t>Determinación de Volumen</t>
  </si>
  <si>
    <t>Límite Microbiano.</t>
  </si>
  <si>
    <t>Granulometría</t>
  </si>
  <si>
    <t>Potencia.</t>
  </si>
  <si>
    <t xml:space="preserve">Turbidimetría  </t>
  </si>
  <si>
    <t>Esterilidad</t>
  </si>
  <si>
    <t xml:space="preserve">Otros                          </t>
  </si>
  <si>
    <t>Prueba de Microorganismos Específicos</t>
  </si>
  <si>
    <t>Endotoxinas bacterianas</t>
  </si>
  <si>
    <t xml:space="preserve">Otros </t>
  </si>
  <si>
    <t>1.- Marque con una (X) los métodos y ensayos que estarán dentro del alcance de la auditoría.</t>
  </si>
  <si>
    <t>2.- Si un método o ensayo no se encuetra en la lista, consignelo en otros.</t>
  </si>
  <si>
    <t>II. INFORMACIÓN DEL LABORATORIO A CERTIFICAR:</t>
  </si>
  <si>
    <t>16. NOMBRE DEL DIRECTOR TÉCNICO</t>
  </si>
  <si>
    <r>
      <t xml:space="preserve"> </t>
    </r>
    <r>
      <rPr>
        <b/>
        <sz val="10"/>
        <rFont val="Arial"/>
        <family val="2"/>
      </rPr>
      <t>17.  DENOMINACIÓN O RAZÓN SOCIAL</t>
    </r>
  </si>
  <si>
    <t>18. NOMBRE COMERCIAL</t>
  </si>
  <si>
    <t>19. R.U.C. Nº</t>
  </si>
  <si>
    <r>
      <t>20.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UBICACIÓN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Av./ Calle / Jr.</t>
    </r>
    <r>
      <rPr>
        <b/>
        <sz val="10"/>
        <color indexed="10"/>
        <rFont val="Arial"/>
        <family val="2"/>
      </rPr>
      <t xml:space="preserve"> </t>
    </r>
  </si>
  <si>
    <t>21. Nº/Mz/Lt</t>
  </si>
  <si>
    <t>22. REFERENCIA</t>
  </si>
  <si>
    <t>23. URBANIZACIÓN</t>
  </si>
  <si>
    <t>24. DISTRITO</t>
  </si>
  <si>
    <t>25. PROVINCIA</t>
  </si>
  <si>
    <t xml:space="preserve">26. DEPARTAMENTO </t>
  </si>
  <si>
    <t>27. PAÍS</t>
  </si>
  <si>
    <t>28. TELÉFONO</t>
  </si>
  <si>
    <t xml:space="preserve">30. CORREO ELECTRÓNICO </t>
  </si>
  <si>
    <t>31. NOMBRE DEL DIRECTOR O RESPONSABLE TÉCNICO</t>
  </si>
  <si>
    <r>
      <t>32.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UBICACIÓN Av./ Calle / Jr.</t>
    </r>
    <r>
      <rPr>
        <b/>
        <sz val="10"/>
        <color indexed="10"/>
        <rFont val="Arial"/>
        <family val="2"/>
      </rPr>
      <t xml:space="preserve"> </t>
    </r>
  </si>
  <si>
    <t>33. Nº/Mz/Lt</t>
  </si>
  <si>
    <t>34. REFERENCIA</t>
  </si>
  <si>
    <t>35. URBANIZACIÓN</t>
  </si>
  <si>
    <t>36. DISTRITO</t>
  </si>
  <si>
    <t>37. PROVINCIA</t>
  </si>
  <si>
    <t>38. DEPARTAMENTO</t>
  </si>
  <si>
    <t>39. PAÍS</t>
  </si>
  <si>
    <t>40. TELÉFONO</t>
  </si>
  <si>
    <t>42. CORREO ELECTRÓNICO</t>
  </si>
  <si>
    <t>43. NOMBRE DEL DIRECTOR O RESPONSABLE TÉCNICO</t>
  </si>
  <si>
    <r>
      <t>44.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UBICACIÓN Av./ Calle / Jr.</t>
    </r>
    <r>
      <rPr>
        <b/>
        <sz val="10"/>
        <color indexed="10"/>
        <rFont val="Arial"/>
        <family val="2"/>
      </rPr>
      <t xml:space="preserve"> </t>
    </r>
  </si>
  <si>
    <t>45. Nº/Mz/Lt</t>
  </si>
  <si>
    <t>46. REFERENCIA</t>
  </si>
  <si>
    <t>47. URBANIZACIÓN</t>
  </si>
  <si>
    <t>48. DISTRITO</t>
  </si>
  <si>
    <t>49. PROVINCIA</t>
  </si>
  <si>
    <t>50. DEPARTAMENTO</t>
  </si>
  <si>
    <t>51. PAÍS</t>
  </si>
  <si>
    <t>52. TELÉFONO</t>
  </si>
  <si>
    <t>53. FAX</t>
  </si>
  <si>
    <t xml:space="preserve">54. CORREO ELECTRÓNICO </t>
  </si>
  <si>
    <t>55. NOMBRE DEL DIRECTOR O RESPONSABLE TÉCNICO</t>
  </si>
  <si>
    <t>56. METÓDOS Y ENSAYOS SOLICITADOS</t>
  </si>
  <si>
    <t>SOLICITUD - DECLARACION JURADA</t>
  </si>
  <si>
    <t xml:space="preserve">SOLICITUD - DECLARACION JURADA </t>
  </si>
  <si>
    <t xml:space="preserve">               CERTIFICACIÓN O RENOVACIÓN DE CERTIFICACIÓN DE BPL</t>
  </si>
  <si>
    <t>CERTIFICACIÓN O RENOVACION DE CERTIFICACION EN BUENAS PRÁCTICAS DE LABORATORIO (BPL) EN:</t>
  </si>
  <si>
    <r>
      <t>SI CUENTA CON OTRO LABORATORIO DE CONTROL DE CALIDAD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 xml:space="preserve">EN OTRA DIRECCIÓN.                                                                                                                                       </t>
    </r>
  </si>
  <si>
    <r>
      <t>SI CUENTA CON OTRO LABORATORIO DE CONTROL DE CALIDAD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 xml:space="preserve">EN  OTRA DIRECCIÓN.                                                                                                                                       </t>
    </r>
  </si>
  <si>
    <t>DOCUMENTOS SEGÚN REQUISITOS TUPA EN IDIOMA ESPAÑOL</t>
  </si>
  <si>
    <t>FECHA DE PAGO:</t>
  </si>
  <si>
    <t>NÚMERO DE CONSTANCIA DE PAGO:</t>
  </si>
  <si>
    <t>29. GEOLOCALIZACIÓN</t>
  </si>
  <si>
    <t>ANEXO 03-B</t>
  </si>
  <si>
    <t>41. GEOLOCALIZACIÓN</t>
  </si>
  <si>
    <t>PRELIQUIDACIÓN</t>
  </si>
  <si>
    <t xml:space="preserve">a) Droguerias que cuenten con Laboratorio de Control de Calidad  
b) Laboratorio de Control de Calidad Nacionales y Extranjeros                    
</t>
  </si>
  <si>
    <t>IV. DOCUMENTOS QUE ADJUNTA:</t>
  </si>
  <si>
    <t>PARA SER LLENADO POR EL SOLICITANTE DE LA CERTIFICACIÓN</t>
  </si>
  <si>
    <t>V  PRELIQUIDACIÓN DE VIÁTICOS Y PASAJES</t>
  </si>
  <si>
    <t>TERRESTRE</t>
  </si>
  <si>
    <t xml:space="preserve">PAÍS ORIGEN: </t>
  </si>
  <si>
    <t xml:space="preserve">PAÍS DESTINO: </t>
  </si>
  <si>
    <t xml:space="preserve">ITINERARIO </t>
  </si>
  <si>
    <t xml:space="preserve">HORAS </t>
  </si>
  <si>
    <t>VÍA</t>
  </si>
  <si>
    <t>COMENTARIO</t>
  </si>
  <si>
    <t xml:space="preserve">AEREA </t>
  </si>
  <si>
    <t>EJEMPLO</t>
  </si>
  <si>
    <t>LO CUAL DECLARO EN SUSTITUCIÓN DEL DOCUMENTO OFICIAL QUE ACREDITA MI DICHO Y CON BUENA FE, BASADO EN EL PRINCIPIO DE PRESUNCIÓN DE VERACIDAD CONSAGRADO EN EL ART. IV INCISO 1.7 LEY DEL PROCEDIMIENTO ADMINISTRATIVO GENERAL: EXPRESANDO ASI MISMO CONOCER CONSECUENCIAS DE ORDEN PECUNIARIO, ADMINISTRATIVO Y PENAL EN CASO DE FALSEDAD DE ESTA DECLARACIÓN, CONFORME REGULA EL ART. 411° DEL CÓDIGO PENAL.</t>
  </si>
  <si>
    <t>DIRECTOR TÉCNICO</t>
  </si>
  <si>
    <t xml:space="preserve">REPRESENTANTE LEGAL </t>
  </si>
  <si>
    <t>N° DE COLEGIATURA</t>
  </si>
  <si>
    <t>FOLIO 1/4</t>
  </si>
  <si>
    <t>FOLIO 2/4</t>
  </si>
  <si>
    <t>FOLIO 4/4</t>
  </si>
  <si>
    <t>FOLIO 3/4</t>
  </si>
  <si>
    <t>Solicitud - Declaración Jurada</t>
  </si>
  <si>
    <t>Laboratorio:</t>
  </si>
  <si>
    <t>…............................................................................</t>
  </si>
  <si>
    <r>
      <t xml:space="preserve">58. CONTINENTE
</t>
    </r>
    <r>
      <rPr>
        <b/>
        <sz val="8"/>
        <color rgb="FF000000"/>
        <rFont val="Arial"/>
        <family val="2"/>
      </rPr>
      <t>(Elegir de lista desplegable)</t>
    </r>
  </si>
  <si>
    <r>
      <t xml:space="preserve">59. ZONA GEOGRÁFICA
</t>
    </r>
    <r>
      <rPr>
        <b/>
        <sz val="8"/>
        <color rgb="FF000000"/>
        <rFont val="Arial"/>
        <family val="2"/>
      </rPr>
      <t>(Elegir de lista desplegable)</t>
    </r>
  </si>
  <si>
    <r>
      <t xml:space="preserve">60. PAIS
</t>
    </r>
    <r>
      <rPr>
        <b/>
        <sz val="8"/>
        <rFont val="Arial"/>
        <family val="2"/>
      </rPr>
      <t>(Elegir de lista desplegable)</t>
    </r>
  </si>
  <si>
    <r>
      <t xml:space="preserve">CÁLCULO DE VIATICOS POR INSPECTOR. </t>
    </r>
    <r>
      <rPr>
        <b/>
        <sz val="8"/>
        <color rgb="FF000000"/>
        <rFont val="Arial"/>
        <family val="2"/>
      </rPr>
      <t xml:space="preserve">(Según Tabla 1 del Anexo 2 de la Nº DIRECTIVA ADMINISTRATIVA N° 165-MINSA /DIGEMID V.01  </t>
    </r>
  </si>
  <si>
    <t xml:space="preserve">Tabla 1 del Anexo 2 de la Nº DIRECTIVA ADMINISTRATIVA N° 165-MINSA /DIGEMID V.01 </t>
  </si>
  <si>
    <t>De acuerdo a la zona geográfica, considerar el cambio de dolares a soles, a la fecha de la solicitud</t>
  </si>
  <si>
    <t>Tipo de cambio:
(Llenar)</t>
  </si>
  <si>
    <t>PASAJES INTERNACIONALES POR INSPECTOR</t>
  </si>
  <si>
    <t>(Para ser llenado por el solicitante de la certificación)</t>
  </si>
  <si>
    <t>IDA</t>
  </si>
  <si>
    <t>s/.</t>
  </si>
  <si>
    <t>VUELTA</t>
  </si>
  <si>
    <t>GASTOS TOTAL POR INSPECTOR (PASAJES+ VIÁTICOS)</t>
  </si>
  <si>
    <t>CÁLCULO DE VIATICOS POR INSPECTOR</t>
  </si>
  <si>
    <t>(1) Según Tabla 1 de Anexo 2</t>
  </si>
  <si>
    <t>MONTO TOTAL DE PASAJES Y VIATICOS DE LA COMISION DE SERVICIO</t>
  </si>
  <si>
    <t xml:space="preserve">LIMA - AMSTERDAM </t>
  </si>
  <si>
    <t xml:space="preserve">AMSTERDAM - BEIJING </t>
  </si>
  <si>
    <t>BEIJING - HARBIN</t>
  </si>
  <si>
    <t xml:space="preserve"> PARTE VI . COMPROMISO</t>
  </si>
  <si>
    <t>Yo, representante Legal me comprometo a asumir un eventual monto mayor al efectivamente depositado por concepto de variación en el precio del pasaje y efectuar el pago dentro de los dos (2) días hábiles de requerido..</t>
  </si>
  <si>
    <t>CERTIFICACIÓN O RENOVACIÓN DE CERTIFICACIÓN EN BPL</t>
  </si>
  <si>
    <t>DOCUMENTOS DE REFERENCIA</t>
  </si>
  <si>
    <t>TABLA N°1 DEL ANEXO 2 DE LA DIRECTIVA ADMINISTRATIVA N° 165-MINSA /DIGEMID V.01 "DIRECTIVA ADMINISTRATIVA PARA LA CERTIFICACION DE BUENAS PRÁCTICAS DE MANUFACTURA EN LABORATORIOS NACIONALES Y EXTRANJEROS", aprobada por Resolución Ministerial N° 737-2010/MINSA</t>
  </si>
  <si>
    <t>ZONAS GEOGRAFICAS</t>
  </si>
  <si>
    <t>IMPORTE USD por día</t>
  </si>
  <si>
    <t>AFRICA</t>
  </si>
  <si>
    <t>AMERICA CENTRAL</t>
  </si>
  <si>
    <t>AMERICA DEL NORTE</t>
  </si>
  <si>
    <t>AMERICA DEL SUR</t>
  </si>
  <si>
    <t>MEDIO ORIENTE</t>
  </si>
  <si>
    <t>CARIBE</t>
  </si>
  <si>
    <t>EUROPA</t>
  </si>
  <si>
    <t>OCEANIA</t>
  </si>
  <si>
    <t>REGIONES</t>
  </si>
  <si>
    <t>ASIA</t>
  </si>
  <si>
    <t>Egipto</t>
  </si>
  <si>
    <t>Taiwán</t>
  </si>
  <si>
    <t>Túnez</t>
  </si>
  <si>
    <t>AMERICA_CENTRAL</t>
  </si>
  <si>
    <t>Tunez</t>
  </si>
  <si>
    <t>China</t>
  </si>
  <si>
    <t>Bulgaria</t>
  </si>
  <si>
    <t>AMERICA_DEL_NORTE</t>
  </si>
  <si>
    <t>India</t>
  </si>
  <si>
    <t>Chipre</t>
  </si>
  <si>
    <t>AMERICA_DEL_SUR</t>
  </si>
  <si>
    <t>Sri Lanka</t>
  </si>
  <si>
    <t>Croacia</t>
  </si>
  <si>
    <t>Tailandia</t>
  </si>
  <si>
    <t>Eslovenia</t>
  </si>
  <si>
    <t>Turquía</t>
  </si>
  <si>
    <t>Finlandia</t>
  </si>
  <si>
    <t>Vietnam</t>
  </si>
  <si>
    <t>Grecia</t>
  </si>
  <si>
    <t>MEDIO_ORIENTE</t>
  </si>
  <si>
    <t>Islandia</t>
  </si>
  <si>
    <t>Italia</t>
  </si>
  <si>
    <t>Malta</t>
  </si>
  <si>
    <t>Costa Rica</t>
  </si>
  <si>
    <t>Irán</t>
  </si>
  <si>
    <t>Polonia</t>
  </si>
  <si>
    <t>República Dominicana</t>
  </si>
  <si>
    <t>Israel</t>
  </si>
  <si>
    <t>Rumanía</t>
  </si>
  <si>
    <t>Guatemala</t>
  </si>
  <si>
    <t>Pakistán</t>
  </si>
  <si>
    <t>Rusia</t>
  </si>
  <si>
    <t>Panamá</t>
  </si>
  <si>
    <t>Ucrania</t>
  </si>
  <si>
    <t>Puerto Rico</t>
  </si>
  <si>
    <t>Bangladesh</t>
  </si>
  <si>
    <t>Turquia</t>
  </si>
  <si>
    <t>-</t>
  </si>
  <si>
    <t>México</t>
  </si>
  <si>
    <t>CONTINENTES</t>
  </si>
  <si>
    <t>PAISES</t>
  </si>
  <si>
    <t>Argentina</t>
  </si>
  <si>
    <t>Bolivia</t>
  </si>
  <si>
    <t>AMERICA</t>
  </si>
  <si>
    <t>Brasil</t>
  </si>
  <si>
    <t>Chile</t>
  </si>
  <si>
    <t>Colombia</t>
  </si>
  <si>
    <t>Ecuador</t>
  </si>
  <si>
    <t>Paraguay</t>
  </si>
  <si>
    <t>Perú</t>
  </si>
  <si>
    <t>Uruguay</t>
  </si>
  <si>
    <t>AREAS</t>
  </si>
  <si>
    <t>INSPECTORES</t>
  </si>
  <si>
    <t>DIAS DE INSPECCION</t>
  </si>
  <si>
    <r>
      <t xml:space="preserve">62. </t>
    </r>
    <r>
      <rPr>
        <sz val="9"/>
        <color rgb="FF000000"/>
        <rFont val="Arial"/>
        <family val="2"/>
      </rPr>
      <t>TOTAL DE DIAS DE TRASLADO, INSTALACIÓN Y ESTADIA</t>
    </r>
  </si>
  <si>
    <t>63. TOTAL DE DIAS DE VIATICOS</t>
  </si>
  <si>
    <t>64. VIATICOS - IMPORTE POR DIA (USD)</t>
  </si>
  <si>
    <t>57. Expediente Nº (s):</t>
  </si>
  <si>
    <t>65. TOTAL VIATICOS POR INSPECTOR S/.</t>
  </si>
  <si>
    <t xml:space="preserve">66. GASTOS S/. PASAJES AEREOS INTERNACIONALES </t>
  </si>
  <si>
    <t xml:space="preserve">67. GASTOS S/. PASAJES TERRESTRES INTERNACIONALES </t>
  </si>
  <si>
    <t>68. GASTOS TOTAL POR INSPECTOR (S/.)
(65.+66.+67.)</t>
  </si>
  <si>
    <t xml:space="preserve">70. MONTO TOTAL DE ABONAR POR EL SOLICITANTE (S/.)
68*69 </t>
  </si>
  <si>
    <t>Resultado de multiplicar valor de 63. por valor de 64. (en soles)</t>
  </si>
  <si>
    <r>
      <t xml:space="preserve">69. No.  DE  INSPECTORES
</t>
    </r>
    <r>
      <rPr>
        <b/>
        <sz val="8"/>
        <color rgb="FF000000"/>
        <rFont val="Arial"/>
        <family val="2"/>
      </rPr>
      <t>Para (1) Según Tabla 1 de Anexo</t>
    </r>
  </si>
  <si>
    <r>
      <t xml:space="preserve">61. </t>
    </r>
    <r>
      <rPr>
        <sz val="9"/>
        <color rgb="FF000000"/>
        <rFont val="Arial"/>
        <family val="2"/>
      </rPr>
      <t xml:space="preserve">TOTAL DÍAS DE INSPECCION
</t>
    </r>
    <r>
      <rPr>
        <sz val="8"/>
        <color rgb="FF000000"/>
        <rFont val="Arial"/>
        <family val="2"/>
      </rPr>
      <t>(Llenar, solo puede ser 4)</t>
    </r>
  </si>
  <si>
    <r>
      <rPr>
        <sz val="8"/>
        <color rgb="FF000000"/>
        <rFont val="Arial"/>
        <family val="2"/>
      </rPr>
      <t>Para el número de inspectores considerar lo siguiente:
(1) Según Tabla 1 de Anexo 2, el número de inspectores es</t>
    </r>
    <r>
      <rPr>
        <b/>
        <sz val="8"/>
        <color indexed="8"/>
        <rFont val="Arial"/>
        <family val="2"/>
      </rPr>
      <t xml:space="preserve"> 2.
</t>
    </r>
    <r>
      <rPr>
        <sz val="8"/>
        <color rgb="FF000000"/>
        <rFont val="Arial"/>
        <family val="2"/>
      </rPr>
      <t>(2) y (3) Consulta previa,</t>
    </r>
    <r>
      <rPr>
        <b/>
        <sz val="8"/>
        <color indexed="8"/>
        <rFont val="Arial"/>
        <family val="2"/>
      </rPr>
      <t xml:space="preserve"> se adiciona 1 inspector por cada 3 áreas adicionales.
Nota: </t>
    </r>
    <r>
      <rPr>
        <sz val="8"/>
        <color rgb="FF000000"/>
        <rFont val="Arial"/>
        <family val="2"/>
      </rPr>
      <t xml:space="preserve">El maximo de inspectores son </t>
    </r>
    <r>
      <rPr>
        <b/>
        <sz val="8"/>
        <color indexed="8"/>
        <rFont val="Arial"/>
        <family val="2"/>
      </rPr>
      <t>4.</t>
    </r>
  </si>
  <si>
    <t>OBSERVACIONES: …...............................................................HGHCFH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</si>
  <si>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ASIA (Paises menos China e India)</t>
  </si>
  <si>
    <t>ASIA (China e India)</t>
  </si>
  <si>
    <t>(*) Nota: Este cuadro se actualiza en función a lo dispuesto en la Directiva Administrativa N° 366-MINSA/OGA/2024 "PROCEDIMIENTOS PARA LA AUTORIZACIÓN DE VIAJES, OTORGAMIENTO, RENDICIÓN Y REEMBOLSO DE VIÁTICOS, PASAJES Y OTROS GASTOS, POR COMISIÓN DE SERVICIOS AL INTERIOR Y EXTERIOR DEL PAÍS" aprobada mediante Resolución Secretarial N° D000375-2024-SG-MINSA</t>
  </si>
  <si>
    <t>Directiva Administrativa N° 332-MINSA/OGA-2022 “PROCEDIMIENTO PARA LA AUTORIZACIÓN DE VIAJES, OTORGAMIENTO DE VIÁTICOS Y RENDICIÓN DE CUENTAS POR COMISIÓN DE SERVICIO AL EXTERIOR Y EN EL TERRITORIO NACIONAL DE LA UNIDAD EJECUTORA N° 001-ADMINISTRACIÓN CENTRAL DEL MINISTERIO DE SALUD” aprobada mediante Resolución Ministerial N° 161- 2022/MINSA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</si>
</sst>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&quot;S/&quot;\ #,##0.00"/>
    <numFmt numFmtId="166" formatCode="&quot;S/&quot;\ #,##0"/>
  </numFmts>
  <fonts count="3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b/>
      <strike/>
      <sz val="12"/>
      <name val="Arial"/>
      <family val="2"/>
    </font>
    <font>
      <sz val="1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1"/>
      <color indexed="10"/>
      <name val="Arial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rgb="FF00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C00000"/>
      <name val="Arial"/>
      <family val="2"/>
    </font>
    <font>
      <b/>
      <sz val="12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0">
    <xf numFmtId="0" fontId="0" fillId="0" borderId="0" xfId="0"/>
    <xf numFmtId="0" fontId="0" fillId="0" borderId="0" xfId="0" applyProtection="1">
      <protection locked="0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Protection="1">
      <protection locked="0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3" borderId="3" xfId="0" applyFill="1" applyBorder="1" applyAlignment="1">
      <alignment vertical="center"/>
    </xf>
    <xf numFmtId="0" fontId="3" fillId="0" borderId="0" xfId="1"/>
    <xf numFmtId="0" fontId="3" fillId="0" borderId="0" xfId="1" applyProtection="1"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5" fillId="0" borderId="0" xfId="1" applyFont="1" applyAlignment="1" applyProtection="1">
      <alignment vertical="center" wrapText="1"/>
      <protection locked="0"/>
    </xf>
    <xf numFmtId="0" fontId="3" fillId="0" borderId="0" xfId="1" applyAlignment="1" applyProtection="1">
      <alignment vertical="center" wrapText="1"/>
      <protection locked="0"/>
    </xf>
    <xf numFmtId="0" fontId="3" fillId="0" borderId="0" xfId="1" applyAlignment="1" applyProtection="1">
      <alignment vertical="center"/>
      <protection locked="0"/>
    </xf>
    <xf numFmtId="0" fontId="15" fillId="0" borderId="13" xfId="1" applyFont="1" applyBorder="1" applyAlignment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3" fillId="0" borderId="3" xfId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2" fillId="2" borderId="0" xfId="1" applyFont="1" applyFill="1" applyAlignment="1" applyProtection="1">
      <alignment vertical="top" wrapText="1"/>
      <protection locked="0"/>
    </xf>
    <xf numFmtId="0" fontId="3" fillId="2" borderId="0" xfId="1" applyFill="1" applyProtection="1"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49" fontId="2" fillId="2" borderId="0" xfId="1" applyNumberFormat="1" applyFont="1" applyFill="1" applyAlignment="1" applyProtection="1">
      <alignment horizontal="center"/>
      <protection locked="0"/>
    </xf>
    <xf numFmtId="0" fontId="1" fillId="2" borderId="0" xfId="1" applyFont="1" applyFill="1" applyAlignment="1">
      <alignment vertical="top" wrapText="1"/>
    </xf>
    <xf numFmtId="0" fontId="13" fillId="2" borderId="0" xfId="1" applyFont="1" applyFill="1" applyAlignment="1" applyProtection="1">
      <alignment vertical="top" wrapText="1"/>
      <protection locked="0"/>
    </xf>
    <xf numFmtId="0" fontId="7" fillId="2" borderId="0" xfId="1" applyFont="1" applyFill="1" applyAlignment="1">
      <alignment vertical="center" wrapText="1"/>
    </xf>
    <xf numFmtId="0" fontId="6" fillId="2" borderId="4" xfId="1" applyFont="1" applyFill="1" applyBorder="1" applyAlignment="1">
      <alignment vertical="center"/>
    </xf>
    <xf numFmtId="0" fontId="6" fillId="2" borderId="0" xfId="1" applyFont="1" applyFill="1" applyAlignment="1" applyProtection="1">
      <alignment vertical="center" wrapText="1"/>
      <protection locked="0"/>
    </xf>
    <xf numFmtId="0" fontId="5" fillId="2" borderId="0" xfId="1" applyFont="1" applyFill="1" applyAlignment="1" applyProtection="1">
      <alignment vertical="center" wrapText="1"/>
      <protection locked="0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14" fillId="2" borderId="0" xfId="1" applyFont="1" applyFill="1" applyAlignment="1">
      <alignment vertical="center"/>
    </xf>
    <xf numFmtId="0" fontId="3" fillId="2" borderId="0" xfId="1" applyFill="1" applyAlignment="1">
      <alignment vertical="center"/>
    </xf>
    <xf numFmtId="0" fontId="15" fillId="2" borderId="13" xfId="1" applyFont="1" applyFill="1" applyBorder="1" applyAlignment="1">
      <alignment vertical="center"/>
    </xf>
    <xf numFmtId="0" fontId="15" fillId="2" borderId="2" xfId="1" applyFont="1" applyFill="1" applyBorder="1" applyAlignment="1">
      <alignment vertical="center"/>
    </xf>
    <xf numFmtId="0" fontId="3" fillId="2" borderId="3" xfId="1" applyFill="1" applyBorder="1" applyAlignment="1">
      <alignment horizontal="justify" vertical="center" wrapText="1"/>
    </xf>
    <xf numFmtId="0" fontId="16" fillId="2" borderId="2" xfId="1" applyFont="1" applyFill="1" applyBorder="1" applyAlignment="1" applyProtection="1">
      <alignment vertical="center" wrapText="1"/>
      <protection locked="0"/>
    </xf>
    <xf numFmtId="0" fontId="16" fillId="2" borderId="13" xfId="1" applyFont="1" applyFill="1" applyBorder="1" applyAlignment="1" applyProtection="1">
      <alignment vertical="center" wrapText="1"/>
      <protection locked="0"/>
    </xf>
    <xf numFmtId="0" fontId="16" fillId="2" borderId="4" xfId="1" applyFont="1" applyFill="1" applyBorder="1" applyAlignment="1" applyProtection="1">
      <alignment vertical="center" wrapText="1"/>
      <protection locked="0"/>
    </xf>
    <xf numFmtId="0" fontId="15" fillId="2" borderId="3" xfId="1" applyFont="1" applyFill="1" applyBorder="1" applyAlignment="1">
      <alignment vertical="center"/>
    </xf>
    <xf numFmtId="0" fontId="3" fillId="2" borderId="3" xfId="1" applyFill="1" applyBorder="1" applyAlignment="1">
      <alignment vertical="center"/>
    </xf>
    <xf numFmtId="0" fontId="3" fillId="2" borderId="0" xfId="1" applyFill="1" applyAlignment="1" applyProtection="1">
      <alignment vertical="center"/>
      <protection locked="0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5" fillId="2" borderId="3" xfId="1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5" xfId="1" applyFill="1" applyBorder="1" applyAlignment="1">
      <alignment vertical="center" wrapText="1"/>
    </xf>
    <xf numFmtId="0" fontId="3" fillId="2" borderId="1" xfId="1" applyFill="1" applyBorder="1" applyAlignment="1" applyProtection="1">
      <alignment vertical="center"/>
      <protection locked="0"/>
    </xf>
    <xf numFmtId="0" fontId="3" fillId="2" borderId="4" xfId="1" applyFill="1" applyBorder="1" applyAlignment="1" applyProtection="1">
      <alignment vertical="center"/>
      <protection locked="0"/>
    </xf>
    <xf numFmtId="0" fontId="3" fillId="2" borderId="0" xfId="1" applyFill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justify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top" wrapText="1"/>
      <protection locked="0"/>
    </xf>
    <xf numFmtId="49" fontId="6" fillId="2" borderId="0" xfId="1" applyNumberFormat="1" applyFont="1" applyFill="1" applyAlignment="1" applyProtection="1">
      <alignment vertical="center" wrapText="1"/>
      <protection locked="0"/>
    </xf>
    <xf numFmtId="0" fontId="7" fillId="2" borderId="0" xfId="1" applyFont="1" applyFill="1" applyAlignment="1" applyProtection="1">
      <alignment vertical="top" wrapText="1"/>
      <protection locked="0"/>
    </xf>
    <xf numFmtId="0" fontId="3" fillId="2" borderId="0" xfId="1" applyFill="1"/>
    <xf numFmtId="0" fontId="8" fillId="0" borderId="0" xfId="0" applyFont="1"/>
    <xf numFmtId="0" fontId="3" fillId="0" borderId="0" xfId="0" applyFont="1" applyProtection="1"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10" borderId="0" xfId="0" applyFill="1"/>
    <xf numFmtId="0" fontId="37" fillId="10" borderId="0" xfId="0" applyFont="1" applyFill="1" applyAlignment="1">
      <alignment horizontal="left" vertical="center"/>
    </xf>
    <xf numFmtId="0" fontId="0" fillId="0" borderId="24" xfId="0" applyBorder="1"/>
    <xf numFmtId="0" fontId="37" fillId="10" borderId="25" xfId="0" applyFont="1" applyFill="1" applyBorder="1" applyAlignment="1">
      <alignment horizontal="left" vertical="center"/>
    </xf>
    <xf numFmtId="0" fontId="0" fillId="10" borderId="26" xfId="0" applyFill="1" applyBorder="1"/>
    <xf numFmtId="0" fontId="0" fillId="10" borderId="27" xfId="0" applyFill="1" applyBorder="1"/>
    <xf numFmtId="0" fontId="20" fillId="9" borderId="3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2" fontId="18" fillId="0" borderId="3" xfId="0" applyNumberFormat="1" applyFont="1" applyBorder="1" applyAlignment="1">
      <alignment vertical="center" wrapText="1"/>
    </xf>
    <xf numFmtId="0" fontId="37" fillId="10" borderId="28" xfId="0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0" borderId="28" xfId="0" applyBorder="1"/>
    <xf numFmtId="0" fontId="20" fillId="9" borderId="2" xfId="0" applyFont="1" applyFill="1" applyBorder="1" applyAlignment="1">
      <alignment vertical="center" wrapText="1"/>
    </xf>
    <xf numFmtId="1" fontId="3" fillId="0" borderId="0" xfId="0" applyNumberFormat="1" applyFont="1"/>
    <xf numFmtId="1" fontId="0" fillId="0" borderId="0" xfId="0" applyNumberFormat="1"/>
    <xf numFmtId="0" fontId="21" fillId="10" borderId="25" xfId="0" applyFont="1" applyFill="1" applyBorder="1"/>
    <xf numFmtId="0" fontId="21" fillId="0" borderId="25" xfId="0" applyFont="1" applyBorder="1"/>
    <xf numFmtId="0" fontId="0" fillId="0" borderId="0" xfId="0" applyAlignment="1">
      <alignment horizontal="right"/>
    </xf>
    <xf numFmtId="0" fontId="37" fillId="11" borderId="25" xfId="0" applyFont="1" applyFill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alignment vertical="top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7" xfId="0" applyFont="1" applyFill="1" applyBorder="1" applyAlignment="1" applyProtection="1">
      <alignment horizontal="left" vertical="center" wrapText="1"/>
      <protection locked="0"/>
    </xf>
    <xf numFmtId="0" fontId="23" fillId="2" borderId="8" xfId="0" applyFont="1" applyFill="1" applyBorder="1" applyAlignment="1" applyProtection="1">
      <alignment horizontal="left" vertical="center" wrapText="1"/>
      <protection locked="0"/>
    </xf>
    <xf numFmtId="0" fontId="23" fillId="2" borderId="12" xfId="0" applyFont="1" applyFill="1" applyBorder="1" applyAlignment="1" applyProtection="1">
      <alignment vertical="center" wrapText="1"/>
      <protection locked="0"/>
    </xf>
    <xf numFmtId="0" fontId="23" fillId="2" borderId="11" xfId="0" applyFont="1" applyFill="1" applyBorder="1" applyAlignment="1" applyProtection="1">
      <alignment vertical="center" wrapText="1"/>
      <protection locked="0"/>
    </xf>
    <xf numFmtId="0" fontId="23" fillId="2" borderId="10" xfId="0" applyFont="1" applyFill="1" applyBorder="1" applyAlignment="1" applyProtection="1">
      <alignment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Alignment="1" applyProtection="1">
      <alignment vertical="center" wrapText="1"/>
      <protection locked="0"/>
    </xf>
    <xf numFmtId="0" fontId="23" fillId="2" borderId="1" xfId="0" applyFont="1" applyFill="1" applyBorder="1" applyAlignment="1" applyProtection="1">
      <alignment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3" fillId="2" borderId="0" xfId="0" applyFont="1" applyFill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166" fontId="25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7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2" fontId="18" fillId="12" borderId="3" xfId="0" applyNumberFormat="1" applyFont="1" applyFill="1" applyBorder="1" applyAlignment="1">
      <alignment vertical="center" wrapText="1"/>
    </xf>
    <xf numFmtId="0" fontId="0" fillId="2" borderId="0" xfId="0" applyFill="1" applyProtection="1">
      <protection locked="0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vertical="justify" wrapText="1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12" fillId="2" borderId="3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>
      <alignment horizontal="center" vertical="center" wrapText="1" readingOrder="1"/>
    </xf>
    <xf numFmtId="0" fontId="2" fillId="3" borderId="30" xfId="0" applyFont="1" applyFill="1" applyBorder="1" applyAlignment="1">
      <alignment horizontal="center" vertical="center" wrapText="1" readingOrder="1"/>
    </xf>
    <xf numFmtId="0" fontId="2" fillId="3" borderId="31" xfId="0" applyFont="1" applyFill="1" applyBorder="1" applyAlignment="1">
      <alignment horizontal="center" vertical="center" wrapText="1" readingOrder="1"/>
    </xf>
    <xf numFmtId="0" fontId="1" fillId="3" borderId="14" xfId="0" applyFont="1" applyFill="1" applyBorder="1" applyAlignment="1">
      <alignment horizontal="center" vertical="center" wrapText="1" readingOrder="1"/>
    </xf>
    <xf numFmtId="0" fontId="1" fillId="3" borderId="15" xfId="0" applyFont="1" applyFill="1" applyBorder="1" applyAlignment="1">
      <alignment horizontal="center" vertical="center" wrapText="1" readingOrder="1"/>
    </xf>
    <xf numFmtId="0" fontId="1" fillId="3" borderId="16" xfId="0" applyFont="1" applyFill="1" applyBorder="1" applyAlignment="1">
      <alignment horizontal="center" vertical="center" wrapText="1" readingOrder="1"/>
    </xf>
    <xf numFmtId="0" fontId="1" fillId="3" borderId="17" xfId="0" applyFont="1" applyFill="1" applyBorder="1" applyAlignment="1">
      <alignment horizontal="center" vertical="center" wrapText="1" readingOrder="1"/>
    </xf>
    <xf numFmtId="0" fontId="1" fillId="3" borderId="0" xfId="0" applyFont="1" applyFill="1" applyAlignment="1">
      <alignment horizontal="center" vertical="center" wrapText="1" readingOrder="1"/>
    </xf>
    <xf numFmtId="0" fontId="1" fillId="3" borderId="18" xfId="0" applyFont="1" applyFill="1" applyBorder="1" applyAlignment="1">
      <alignment horizontal="center" vertical="center" wrapText="1" readingOrder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>
      <alignment horizontal="left" wrapText="1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5" fillId="4" borderId="2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left" vertical="center" wrapText="1"/>
    </xf>
    <xf numFmtId="0" fontId="3" fillId="2" borderId="9" xfId="1" applyFill="1" applyBorder="1" applyAlignment="1">
      <alignment horizontal="left" vertical="center" wrapText="1"/>
    </xf>
    <xf numFmtId="0" fontId="3" fillId="2" borderId="5" xfId="1" applyFill="1" applyBorder="1" applyAlignment="1">
      <alignment horizontal="left" vertical="center" wrapText="1"/>
    </xf>
    <xf numFmtId="0" fontId="3" fillId="2" borderId="3" xfId="1" applyFill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3" fillId="0" borderId="9" xfId="1" applyBorder="1" applyAlignment="1">
      <alignment horizontal="left" vertical="center" wrapText="1"/>
    </xf>
    <xf numFmtId="0" fontId="3" fillId="0" borderId="5" xfId="1" applyBorder="1" applyAlignment="1">
      <alignment horizontal="left" vertical="center" wrapText="1"/>
    </xf>
    <xf numFmtId="0" fontId="5" fillId="4" borderId="3" xfId="1" applyFont="1" applyFill="1" applyBorder="1" applyAlignment="1">
      <alignment horizontal="left" vertical="center"/>
    </xf>
    <xf numFmtId="0" fontId="5" fillId="4" borderId="3" xfId="1" applyFont="1" applyFill="1" applyBorder="1" applyAlignment="1" applyProtection="1">
      <alignment horizontal="left" vertical="center"/>
      <protection locked="0"/>
    </xf>
    <xf numFmtId="0" fontId="3" fillId="2" borderId="2" xfId="1" applyFill="1" applyBorder="1" applyAlignment="1">
      <alignment horizontal="left" vertical="center"/>
    </xf>
    <xf numFmtId="0" fontId="3" fillId="2" borderId="5" xfId="1" applyFill="1" applyBorder="1" applyAlignment="1">
      <alignment horizontal="left" vertical="center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3" fillId="2" borderId="0" xfId="1" applyFill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14" fillId="2" borderId="0" xfId="1" applyFont="1" applyFill="1" applyAlignment="1">
      <alignment horizontal="left" vertical="center" wrapText="1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0" fontId="26" fillId="6" borderId="9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7" borderId="2" xfId="0" applyFont="1" applyFill="1" applyBorder="1" applyAlignment="1" applyProtection="1">
      <alignment horizontal="left" vertical="center" wrapText="1"/>
      <protection locked="0"/>
    </xf>
    <xf numFmtId="0" fontId="23" fillId="7" borderId="9" xfId="0" applyFont="1" applyFill="1" applyBorder="1" applyAlignment="1" applyProtection="1">
      <alignment horizontal="left" vertical="center" wrapText="1"/>
      <protection locked="0"/>
    </xf>
    <xf numFmtId="0" fontId="23" fillId="7" borderId="5" xfId="0" applyFont="1" applyFill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165" fontId="23" fillId="7" borderId="12" xfId="0" applyNumberFormat="1" applyFont="1" applyFill="1" applyBorder="1" applyAlignment="1">
      <alignment horizontal="center" vertical="center" wrapText="1"/>
    </xf>
    <xf numFmtId="165" fontId="23" fillId="7" borderId="11" xfId="0" applyNumberFormat="1" applyFont="1" applyFill="1" applyBorder="1" applyAlignment="1">
      <alignment horizontal="center" vertical="center" wrapText="1"/>
    </xf>
    <xf numFmtId="165" fontId="23" fillId="7" borderId="10" xfId="0" applyNumberFormat="1" applyFont="1" applyFill="1" applyBorder="1" applyAlignment="1">
      <alignment horizontal="center" vertical="center" wrapText="1"/>
    </xf>
    <xf numFmtId="165" fontId="23" fillId="7" borderId="6" xfId="0" applyNumberFormat="1" applyFont="1" applyFill="1" applyBorder="1" applyAlignment="1">
      <alignment horizontal="center" vertical="center" wrapText="1"/>
    </xf>
    <xf numFmtId="165" fontId="23" fillId="7" borderId="7" xfId="0" applyNumberFormat="1" applyFont="1" applyFill="1" applyBorder="1" applyAlignment="1">
      <alignment horizontal="center" vertical="center" wrapText="1"/>
    </xf>
    <xf numFmtId="165" fontId="23" fillId="7" borderId="8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 applyProtection="1">
      <alignment horizontal="left" vertical="center" wrapText="1"/>
      <protection locked="0"/>
    </xf>
    <xf numFmtId="1" fontId="26" fillId="0" borderId="12" xfId="0" applyNumberFormat="1" applyFont="1" applyBorder="1" applyAlignment="1" applyProtection="1">
      <alignment horizontal="center" vertical="center" wrapText="1"/>
      <protection locked="0"/>
    </xf>
    <xf numFmtId="1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2" fontId="23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 applyProtection="1">
      <alignment horizontal="left" vertical="center" wrapText="1"/>
      <protection locked="0"/>
    </xf>
    <xf numFmtId="0" fontId="27" fillId="2" borderId="11" xfId="0" applyFont="1" applyFill="1" applyBorder="1" applyAlignment="1" applyProtection="1">
      <alignment horizontal="left" vertical="center" wrapText="1"/>
      <protection locked="0"/>
    </xf>
    <xf numFmtId="0" fontId="27" fillId="2" borderId="10" xfId="0" applyFont="1" applyFill="1" applyBorder="1" applyAlignment="1" applyProtection="1">
      <alignment horizontal="left" vertical="center" wrapText="1"/>
      <protection locked="0"/>
    </xf>
    <xf numFmtId="46" fontId="23" fillId="0" borderId="2" xfId="0" applyNumberFormat="1" applyFont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7" xfId="0" applyFont="1" applyFill="1" applyBorder="1" applyAlignment="1" applyProtection="1">
      <alignment horizontal="left" vertical="center" wrapText="1"/>
      <protection locked="0"/>
    </xf>
    <xf numFmtId="0" fontId="23" fillId="2" borderId="8" xfId="0" applyFont="1" applyFill="1" applyBorder="1" applyAlignment="1" applyProtection="1">
      <alignment horizontal="left" vertical="center" wrapText="1"/>
      <protection locked="0"/>
    </xf>
    <xf numFmtId="164" fontId="23" fillId="8" borderId="2" xfId="0" applyNumberFormat="1" applyFont="1" applyFill="1" applyBorder="1" applyAlignment="1">
      <alignment horizontal="center" vertical="center" wrapText="1"/>
    </xf>
    <xf numFmtId="164" fontId="23" fillId="8" borderId="9" xfId="0" applyNumberFormat="1" applyFont="1" applyFill="1" applyBorder="1" applyAlignment="1">
      <alignment horizontal="center" vertical="center" wrapText="1"/>
    </xf>
    <xf numFmtId="164" fontId="23" fillId="8" borderId="5" xfId="0" applyNumberFormat="1" applyFont="1" applyFill="1" applyBorder="1" applyAlignment="1">
      <alignment horizontal="center" vertical="center" wrapText="1"/>
    </xf>
    <xf numFmtId="0" fontId="32" fillId="2" borderId="12" xfId="0" applyFont="1" applyFill="1" applyBorder="1" applyAlignment="1" applyProtection="1">
      <alignment horizontal="left" vertical="center" wrapText="1"/>
      <protection locked="0"/>
    </xf>
    <xf numFmtId="0" fontId="32" fillId="2" borderId="11" xfId="0" applyFont="1" applyFill="1" applyBorder="1" applyAlignment="1" applyProtection="1">
      <alignment horizontal="left" vertical="center" wrapText="1"/>
      <protection locked="0"/>
    </xf>
    <xf numFmtId="0" fontId="32" fillId="2" borderId="10" xfId="0" applyFont="1" applyFill="1" applyBorder="1" applyAlignment="1" applyProtection="1">
      <alignment horizontal="left" vertical="center" wrapText="1"/>
      <protection locked="0"/>
    </xf>
    <xf numFmtId="0" fontId="32" fillId="2" borderId="6" xfId="0" applyFont="1" applyFill="1" applyBorder="1" applyAlignment="1" applyProtection="1">
      <alignment horizontal="left" vertical="center" wrapText="1"/>
      <protection locked="0"/>
    </xf>
    <xf numFmtId="0" fontId="32" fillId="2" borderId="7" xfId="0" applyFont="1" applyFill="1" applyBorder="1" applyAlignment="1" applyProtection="1">
      <alignment horizontal="left" vertical="center" wrapText="1"/>
      <protection locked="0"/>
    </xf>
    <xf numFmtId="0" fontId="32" fillId="2" borderId="8" xfId="0" applyFont="1" applyFill="1" applyBorder="1" applyAlignment="1" applyProtection="1">
      <alignment horizontal="left" vertical="center" wrapText="1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23" fillId="8" borderId="9" xfId="0" applyNumberFormat="1" applyFont="1" applyFill="1" applyBorder="1" applyAlignment="1" applyProtection="1">
      <alignment horizontal="center" vertical="center" wrapText="1"/>
      <protection locked="0"/>
    </xf>
    <xf numFmtId="165" fontId="23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2" xfId="0" applyNumberFormat="1" applyFont="1" applyFill="1" applyBorder="1" applyAlignment="1">
      <alignment horizontal="center" vertical="center" wrapText="1"/>
    </xf>
    <xf numFmtId="165" fontId="23" fillId="7" borderId="9" xfId="0" applyNumberFormat="1" applyFont="1" applyFill="1" applyBorder="1" applyAlignment="1">
      <alignment horizontal="center" vertical="center" wrapText="1"/>
    </xf>
    <xf numFmtId="165" fontId="23" fillId="7" borderId="5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9" xfId="0" applyFont="1" applyFill="1" applyBorder="1" applyAlignment="1" applyProtection="1">
      <alignment horizontal="left" vertical="center" wrapText="1"/>
      <protection locked="0"/>
    </xf>
    <xf numFmtId="0" fontId="32" fillId="2" borderId="5" xfId="0" applyFont="1" applyFill="1" applyBorder="1" applyAlignment="1" applyProtection="1">
      <alignment horizontal="left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0" fillId="13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5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180975</xdr:rowOff>
    </xdr:from>
    <xdr:to>
      <xdr:col>11</xdr:col>
      <xdr:colOff>600075</xdr:colOff>
      <xdr:row>4</xdr:row>
      <xdr:rowOff>119062</xdr:rowOff>
    </xdr:to>
    <xdr:pic>
      <xdr:nvPicPr>
        <xdr:cNvPr id="15376" name="Picture 1" descr="DIGEMID">
          <a:extLst>
            <a:ext uri="{FF2B5EF4-FFF2-40B4-BE49-F238E27FC236}">
              <a16:creationId xmlns:a16="http://schemas.microsoft.com/office/drawing/2014/main" id="{00000000-0008-0000-0000-000010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3" y="919163"/>
          <a:ext cx="4457700" cy="56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113506</xdr:colOff>
      <xdr:row>5</xdr:row>
      <xdr:rowOff>215106</xdr:rowOff>
    </xdr:from>
    <xdr:to>
      <xdr:col>7</xdr:col>
      <xdr:colOff>408781</xdr:colOff>
      <xdr:row>6</xdr:row>
      <xdr:rowOff>107156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61819" y="1977231"/>
          <a:ext cx="295275" cy="249238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84138</xdr:colOff>
      <xdr:row>6</xdr:row>
      <xdr:rowOff>340518</xdr:rowOff>
    </xdr:from>
    <xdr:to>
      <xdr:col>7</xdr:col>
      <xdr:colOff>379413</xdr:colOff>
      <xdr:row>8</xdr:row>
      <xdr:rowOff>34924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32451" y="2459831"/>
          <a:ext cx="295275" cy="277812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2</xdr:row>
      <xdr:rowOff>59531</xdr:rowOff>
    </xdr:from>
    <xdr:to>
      <xdr:col>6</xdr:col>
      <xdr:colOff>659725</xdr:colOff>
      <xdr:row>4</xdr:row>
      <xdr:rowOff>130968</xdr:rowOff>
    </xdr:to>
    <xdr:pic>
      <xdr:nvPicPr>
        <xdr:cNvPr id="2" name="Picture 1" descr="DIGEMI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5" y="369094"/>
          <a:ext cx="4148258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95250</xdr:rowOff>
    </xdr:from>
    <xdr:to>
      <xdr:col>12</xdr:col>
      <xdr:colOff>916781</xdr:colOff>
      <xdr:row>44</xdr:row>
      <xdr:rowOff>138113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32219"/>
          <a:ext cx="9822656" cy="4953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800">
              <a:latin typeface="Arial" panose="020B0604020202020204" pitchFamily="34" charset="0"/>
              <a:cs typeface="Arial" panose="020B0604020202020204" pitchFamily="34" charset="0"/>
            </a:rPr>
            <a:t>LO CUAL DECLARO EN SUSTITUCIÓN DEL DOCUMENTO OFICIAL QUE ACREDITA MI DICHO Y CON BUENA FE, BASADO EN EL PRINCIPIO DE PRESUNCIÓN DE VERACIDAD CONSAGRADO EN EL ART. IV INCISO 1.7 LEY DEL PROCEDIMIENTO ADMINISTRATIVO GENERAL: EXPRESANDO ASI MISMO CONOCER CONSECUENCIAS DE ORDEN PECUNIARIO, ADMINISTRATIVO Y PENAL EN CASO DE FALSEDAD DE ESTA DECLARACIÓN, CONFORME REGULA EL ART. 411° DEL CÓDIGO PENAL.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19</xdr:col>
      <xdr:colOff>0</xdr:colOff>
      <xdr:row>59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C193141-3F88-4485-B02A-6BE1998C9B33}"/>
            </a:ext>
          </a:extLst>
        </xdr:cNvPr>
        <xdr:cNvSpPr txBox="1"/>
      </xdr:nvSpPr>
      <xdr:spPr>
        <a:xfrm>
          <a:off x="0" y="21088350"/>
          <a:ext cx="7448550" cy="457200"/>
        </a:xfrm>
        <a:prstGeom prst="rect">
          <a:avLst/>
        </a:prstGeom>
        <a:solidFill>
          <a:sysClr val="window" lastClr="FFFFFF">
            <a:lumMod val="85000"/>
          </a:sys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 CUAL SE DECLARA DE CONFORMIDAD A LA LEY N° 27444, LEY DEL PROCEDIMIENTO ADMINISTRATIVO GENERAL, PARA LOS EFECTOS Y FINES CONSIGUIENTES.</a:t>
          </a:r>
        </a:p>
      </xdr:txBody>
    </xdr:sp>
    <xdr:clientData/>
  </xdr:twoCellAnchor>
  <xdr:twoCellAnchor>
    <xdr:from>
      <xdr:col>0</xdr:col>
      <xdr:colOff>57148</xdr:colOff>
      <xdr:row>0</xdr:row>
      <xdr:rowOff>133351</xdr:rowOff>
    </xdr:from>
    <xdr:to>
      <xdr:col>6</xdr:col>
      <xdr:colOff>190499</xdr:colOff>
      <xdr:row>1</xdr:row>
      <xdr:rowOff>227136</xdr:rowOff>
    </xdr:to>
    <xdr:pic>
      <xdr:nvPicPr>
        <xdr:cNvPr id="4" name="Picture 1" descr="DIGEMID">
          <a:extLst>
            <a:ext uri="{FF2B5EF4-FFF2-40B4-BE49-F238E27FC236}">
              <a16:creationId xmlns:a16="http://schemas.microsoft.com/office/drawing/2014/main" id="{310C5469-5042-49EF-BF9F-F5446336E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33351"/>
          <a:ext cx="2200276" cy="34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57148</xdr:colOff>
      <xdr:row>37</xdr:row>
      <xdr:rowOff>133351</xdr:rowOff>
    </xdr:from>
    <xdr:to>
      <xdr:col>6</xdr:col>
      <xdr:colOff>190499</xdr:colOff>
      <xdr:row>38</xdr:row>
      <xdr:rowOff>227136</xdr:rowOff>
    </xdr:to>
    <xdr:pic>
      <xdr:nvPicPr>
        <xdr:cNvPr id="5" name="Picture 1" descr="DIGEMID">
          <a:extLst>
            <a:ext uri="{FF2B5EF4-FFF2-40B4-BE49-F238E27FC236}">
              <a16:creationId xmlns:a16="http://schemas.microsoft.com/office/drawing/2014/main" id="{4D60DC62-E5FB-49C7-AD44-7DEB80F7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3001626"/>
          <a:ext cx="2200276" cy="34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6</xdr:col>
      <xdr:colOff>133351</xdr:colOff>
      <xdr:row>1</xdr:row>
      <xdr:rowOff>141411</xdr:rowOff>
    </xdr:to>
    <xdr:pic>
      <xdr:nvPicPr>
        <xdr:cNvPr id="3" name="Picture 1" descr="DIGEMID">
          <a:extLst>
            <a:ext uri="{FF2B5EF4-FFF2-40B4-BE49-F238E27FC236}">
              <a16:creationId xmlns:a16="http://schemas.microsoft.com/office/drawing/2014/main" id="{24843258-E269-4071-93F4-B7A7C956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6"/>
          <a:ext cx="2324101" cy="34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5</xdr:row>
      <xdr:rowOff>99060</xdr:rowOff>
    </xdr:from>
    <xdr:to>
      <xdr:col>15</xdr:col>
      <xdr:colOff>67543</xdr:colOff>
      <xdr:row>18</xdr:row>
      <xdr:rowOff>38375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FAC694-681E-4DEA-972D-D4B7031F1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1226820"/>
          <a:ext cx="4654783" cy="24615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1\Jefatura\Modificatoria%20de%20la%20Directiva\Copia%20de%20EJEMPLO%20PROYECTO%20SOLICITUD%20BPM%2003A%20VERSION%20J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de 7"/>
      <sheetName val="2,3,4,5 "/>
      <sheetName val="6"/>
      <sheetName val="7"/>
      <sheetName val="8"/>
      <sheetName val="9"/>
      <sheetName val="DA PyV"/>
    </sheetNames>
    <sheetDataSet>
      <sheetData sheetId="0"/>
      <sheetData sheetId="1"/>
      <sheetData sheetId="2"/>
      <sheetData sheetId="3"/>
      <sheetData sheetId="4">
        <row r="26">
          <cell r="J26">
            <v>7</v>
          </cell>
        </row>
      </sheetData>
      <sheetData sheetId="5"/>
      <sheetData sheetId="6">
        <row r="16">
          <cell r="J16" t="str">
            <v>AFRICA</v>
          </cell>
          <cell r="K16">
            <v>390</v>
          </cell>
        </row>
        <row r="17">
          <cell r="J17" t="str">
            <v>AMERICA CENTRAL</v>
          </cell>
          <cell r="K17">
            <v>260</v>
          </cell>
        </row>
        <row r="18">
          <cell r="J18" t="str">
            <v>AMERICA DEL NORTE</v>
          </cell>
          <cell r="K18">
            <v>360</v>
          </cell>
        </row>
        <row r="19">
          <cell r="J19" t="str">
            <v>AMERICA DEL SUR</v>
          </cell>
          <cell r="K19">
            <v>300</v>
          </cell>
        </row>
        <row r="20">
          <cell r="J20" t="str">
            <v>ASIA (Paises menos China e India)</v>
          </cell>
          <cell r="K20">
            <v>400</v>
          </cell>
        </row>
        <row r="21">
          <cell r="J21" t="str">
            <v>ASIA (China e India)</v>
          </cell>
          <cell r="K21">
            <v>250</v>
          </cell>
        </row>
        <row r="22">
          <cell r="J22" t="str">
            <v>MEDIO ORIENTE</v>
          </cell>
          <cell r="K22">
            <v>410</v>
          </cell>
        </row>
        <row r="23">
          <cell r="J23" t="str">
            <v>CARIBE</v>
          </cell>
          <cell r="K23">
            <v>350</v>
          </cell>
        </row>
        <row r="24">
          <cell r="J24" t="str">
            <v>EUROPA</v>
          </cell>
          <cell r="K24">
            <v>440</v>
          </cell>
        </row>
        <row r="25">
          <cell r="J25" t="str">
            <v>OCEANIA</v>
          </cell>
          <cell r="K25">
            <v>310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D7FD0C-F258-48C2-90F2-EF4DD5590C0B}" name="REGIONES" displayName="REGIONES" ref="B2:B10" totalsRowShown="0">
  <autoFilter ref="B2:B10" xr:uid="{54D7FD0C-F258-48C2-90F2-EF4DD5590C0B}"/>
  <tableColumns count="1">
    <tableColumn id="1" xr3:uid="{857DCFD8-B8C3-4E82-A319-FEA4A9CEC145}" name="REGION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CC1C45-A153-4274-977B-C8C091282660}" name="Tabla5" displayName="Tabla5" ref="D2:D4" totalsRowShown="0">
  <autoFilter ref="D2:D4" xr:uid="{F0CC1C45-A153-4274-977B-C8C091282660}"/>
  <tableColumns count="1">
    <tableColumn id="1" xr3:uid="{FB877C38-760C-4DCD-A561-0AD6ECDD4899}" name="AFRIC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08F44A-DE20-48C0-A9BD-0DB82743A851}" name="Tabla6" displayName="Tabla6" ref="F2:F9" totalsRowShown="0">
  <autoFilter ref="F2:F9" xr:uid="{4D08F44A-DE20-48C0-A9BD-0DB82743A851}"/>
  <tableColumns count="1">
    <tableColumn id="1" xr3:uid="{4C8EE3E8-BD4D-4FB2-919D-F930AA5CB6B0}" name="AS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2230AA-32D8-4B0B-82E8-CF247F97D5FF}" name="Tabla8" displayName="Tabla8" ref="H2:H18" totalsRowShown="0" dataDxfId="18">
  <autoFilter ref="H2:H18" xr:uid="{B82230AA-32D8-4B0B-82E8-CF247F97D5FF}"/>
  <tableColumns count="1">
    <tableColumn id="1" xr3:uid="{9DC655D5-CE97-4D38-B5F5-909CA019BDE3}" name="EUROPA" dataDxfId="1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0477AA-3C27-4F7C-B51C-F54805EC490A}" name="Tabla9" displayName="Tabla9" ref="F12:F15" totalsRowShown="0" dataDxfId="15" headerRowBorderDxfId="16" tableBorderDxfId="14" totalsRowBorderDxfId="13">
  <autoFilter ref="F12:F15" xr:uid="{730477AA-3C27-4F7C-B51C-F54805EC490A}"/>
  <tableColumns count="1">
    <tableColumn id="1" xr3:uid="{373B5532-3AAD-41A4-B632-4C5234BB4B3F}" name="MEDIO ORIENTE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E67854-9829-4524-B8B4-845DBE1398A7}" name="Tabla13" displayName="Tabla13" ref="B12:B17" totalsRowShown="0" dataDxfId="11" tableBorderDxfId="10">
  <autoFilter ref="B12:B17" xr:uid="{59E67854-9829-4524-B8B4-845DBE1398A7}"/>
  <tableColumns count="1">
    <tableColumn id="1" xr3:uid="{9245BD5D-6F5C-471C-9BDD-AC060A84873A}" name="AMERICA CENTRAL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48667D6-381F-4CCE-B64C-8CC7BC50588D}" name="Tabla14" displayName="Tabla14" ref="B19:B20" totalsRowShown="0" dataDxfId="8" tableBorderDxfId="7">
  <autoFilter ref="B19:B20" xr:uid="{148667D6-381F-4CCE-B64C-8CC7BC50588D}"/>
  <tableColumns count="1">
    <tableColumn id="1" xr3:uid="{1554CBA2-B363-4525-B314-203FCDAD867A}" name="AMERICA DEL NORTE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33A9C3-24E1-484B-8678-4CFFC70B3442}" name="Tabla15" displayName="Tabla15" ref="B22:B31" totalsRowShown="0" dataDxfId="5" tableBorderDxfId="4">
  <autoFilter ref="B22:B31" xr:uid="{5933A9C3-24E1-484B-8678-4CFFC70B3442}"/>
  <tableColumns count="1">
    <tableColumn id="1" xr3:uid="{3734F7CE-B1E8-4E8B-BCA4-939121284870}" name="AMERICA DEL SUR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2C13D7-F7BC-4EBD-85FD-B32769CAD7CB}" name="Tabla16" displayName="Tabla16" ref="F18:F19" totalsRowShown="0" dataDxfId="2" tableBorderDxfId="1">
  <autoFilter ref="F18:F19" xr:uid="{C72C13D7-F7BC-4EBD-85FD-B32769CAD7CB}"/>
  <tableColumns count="1">
    <tableColumn id="1" xr3:uid="{B824F296-676C-4701-920C-46182D3CB01A}" name="CARIB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zoomScale="80" zoomScaleNormal="80" workbookViewId="0">
      <selection activeCell="A6" sqref="A6:H9"/>
    </sheetView>
  </sheetViews>
  <sheetFormatPr baseColWidth="10" defaultRowHeight="12.75" x14ac:dyDescent="0.2"/>
  <cols>
    <col min="4" max="4" width="14.5703125" customWidth="1"/>
    <col min="6" max="6" width="11.42578125" customWidth="1"/>
    <col min="9" max="10" width="13" customWidth="1"/>
    <col min="11" max="11" width="10.28515625" customWidth="1"/>
    <col min="12" max="12" width="12.7109375" customWidth="1"/>
  </cols>
  <sheetData>
    <row r="1" spans="1:15" ht="20.25" x14ac:dyDescent="0.3">
      <c r="A1" s="130" t="s">
        <v>142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</row>
    <row r="2" spans="1:15" ht="24" customHeight="1" x14ac:dyDescent="0.3">
      <c r="A2" s="94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95" t="s">
        <v>162</v>
      </c>
    </row>
    <row r="3" spans="1:15" ht="18.75" customHeight="1" thickBot="1" x14ac:dyDescent="0.25">
      <c r="A3" s="171" t="s">
        <v>132</v>
      </c>
      <c r="B3" s="172"/>
      <c r="C3" s="172"/>
      <c r="D3" s="172"/>
      <c r="E3" s="172"/>
      <c r="F3" s="173"/>
      <c r="G3" s="180"/>
      <c r="H3" s="181"/>
      <c r="I3" s="181"/>
      <c r="J3" s="181"/>
      <c r="K3" s="181"/>
      <c r="L3" s="182"/>
    </row>
    <row r="4" spans="1:15" ht="30.75" customHeight="1" x14ac:dyDescent="0.2">
      <c r="A4" s="174" t="s">
        <v>135</v>
      </c>
      <c r="B4" s="175"/>
      <c r="C4" s="175"/>
      <c r="D4" s="175"/>
      <c r="E4" s="175"/>
      <c r="F4" s="176"/>
      <c r="G4" s="180"/>
      <c r="H4" s="181"/>
      <c r="I4" s="181"/>
      <c r="J4" s="181"/>
      <c r="K4" s="181"/>
      <c r="L4" s="182"/>
    </row>
    <row r="5" spans="1:15" ht="30.75" customHeight="1" x14ac:dyDescent="0.2">
      <c r="A5" s="177"/>
      <c r="B5" s="178"/>
      <c r="C5" s="178"/>
      <c r="D5" s="178"/>
      <c r="E5" s="178"/>
      <c r="F5" s="179"/>
      <c r="G5" s="180"/>
      <c r="H5" s="181"/>
      <c r="I5" s="181"/>
      <c r="J5" s="181"/>
      <c r="K5" s="181"/>
      <c r="L5" s="182"/>
    </row>
    <row r="6" spans="1:15" ht="27.75" customHeight="1" x14ac:dyDescent="0.2">
      <c r="A6" s="137" t="s">
        <v>145</v>
      </c>
      <c r="B6" s="137"/>
      <c r="C6" s="137"/>
      <c r="D6" s="137"/>
      <c r="E6" s="137"/>
      <c r="F6" s="137"/>
      <c r="G6" s="137"/>
      <c r="H6" s="137"/>
      <c r="I6" s="135" t="s">
        <v>0</v>
      </c>
      <c r="J6" s="135"/>
      <c r="K6" s="135"/>
      <c r="L6" s="135"/>
    </row>
    <row r="7" spans="1:15" ht="27.75" customHeight="1" x14ac:dyDescent="0.2">
      <c r="A7" s="137"/>
      <c r="B7" s="137"/>
      <c r="C7" s="137"/>
      <c r="D7" s="137"/>
      <c r="E7" s="137"/>
      <c r="F7" s="137"/>
      <c r="G7" s="137"/>
      <c r="H7" s="137"/>
      <c r="I7" s="135"/>
      <c r="J7" s="135"/>
      <c r="K7" s="135"/>
      <c r="L7" s="135"/>
      <c r="O7" s="13"/>
    </row>
    <row r="8" spans="1:15" ht="18" customHeight="1" x14ac:dyDescent="0.2">
      <c r="A8" s="137"/>
      <c r="B8" s="137"/>
      <c r="C8" s="137"/>
      <c r="D8" s="137"/>
      <c r="E8" s="137"/>
      <c r="F8" s="137"/>
      <c r="G8" s="137"/>
      <c r="H8" s="137"/>
      <c r="I8" s="135"/>
      <c r="J8" s="135"/>
      <c r="K8" s="135"/>
      <c r="L8" s="135"/>
      <c r="O8" s="13"/>
    </row>
    <row r="9" spans="1:15" ht="24.75" customHeight="1" x14ac:dyDescent="0.25">
      <c r="A9" s="137"/>
      <c r="B9" s="137"/>
      <c r="C9" s="137"/>
      <c r="D9" s="137"/>
      <c r="E9" s="137"/>
      <c r="F9" s="137"/>
      <c r="G9" s="137"/>
      <c r="H9" s="137"/>
      <c r="I9" s="136" t="s">
        <v>1</v>
      </c>
      <c r="J9" s="136"/>
      <c r="K9" s="136"/>
      <c r="L9" s="136"/>
      <c r="O9" s="13"/>
    </row>
    <row r="10" spans="1:15" ht="18" customHeight="1" x14ac:dyDescent="0.2">
      <c r="A10" s="168" t="s">
        <v>36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70"/>
      <c r="O10" s="13"/>
    </row>
    <row r="11" spans="1:15" ht="19.5" customHeight="1" x14ac:dyDescent="0.2">
      <c r="A11" s="189" t="s">
        <v>2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O11" s="13"/>
    </row>
    <row r="12" spans="1:15" ht="30" customHeight="1" x14ac:dyDescent="0.2">
      <c r="A12" s="183" t="s">
        <v>19</v>
      </c>
      <c r="B12" s="183"/>
      <c r="C12" s="8"/>
      <c r="D12" s="9"/>
      <c r="E12" s="184" t="s">
        <v>12</v>
      </c>
      <c r="F12" s="184"/>
      <c r="G12" s="8"/>
      <c r="H12" s="9"/>
      <c r="I12" s="185" t="s">
        <v>10</v>
      </c>
      <c r="J12" s="186"/>
      <c r="K12" s="187"/>
      <c r="L12" s="188"/>
    </row>
    <row r="13" spans="1:15" ht="19.5" customHeight="1" x14ac:dyDescent="0.2">
      <c r="A13" s="167" t="s">
        <v>20</v>
      </c>
      <c r="B13" s="167"/>
      <c r="C13" s="167"/>
      <c r="D13" s="167"/>
      <c r="E13" s="167"/>
      <c r="F13" s="133" t="s">
        <v>9</v>
      </c>
      <c r="G13" s="133"/>
      <c r="H13" s="133"/>
      <c r="I13" s="133"/>
      <c r="J13" s="133"/>
      <c r="K13" s="133" t="s">
        <v>8</v>
      </c>
      <c r="L13" s="133"/>
    </row>
    <row r="14" spans="1:15" ht="30" customHeight="1" x14ac:dyDescent="0.2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5" ht="19.5" customHeight="1" x14ac:dyDescent="0.2">
      <c r="A15" s="133" t="s">
        <v>21</v>
      </c>
      <c r="B15" s="133"/>
      <c r="C15" s="133"/>
      <c r="D15" s="133"/>
      <c r="E15" s="133"/>
      <c r="F15" s="133"/>
      <c r="G15" s="133" t="s">
        <v>3</v>
      </c>
      <c r="H15" s="133"/>
      <c r="I15" s="133" t="s">
        <v>4</v>
      </c>
      <c r="J15" s="133"/>
      <c r="K15" s="133"/>
      <c r="L15" s="133"/>
    </row>
    <row r="16" spans="1:15" ht="30" customHeight="1" x14ac:dyDescent="0.2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spans="1:12" ht="19.5" customHeight="1" x14ac:dyDescent="0.2">
      <c r="A17" s="133" t="s">
        <v>5</v>
      </c>
      <c r="B17" s="133"/>
      <c r="C17" s="133"/>
      <c r="D17" s="133"/>
      <c r="E17" s="133" t="s">
        <v>6</v>
      </c>
      <c r="F17" s="133"/>
      <c r="G17" s="133"/>
      <c r="H17" s="133"/>
      <c r="I17" s="133" t="s">
        <v>7</v>
      </c>
      <c r="J17" s="133"/>
      <c r="K17" s="133"/>
      <c r="L17" s="133"/>
    </row>
    <row r="18" spans="1:12" ht="30" customHeight="1" x14ac:dyDescent="0.2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ht="19.5" customHeight="1" x14ac:dyDescent="0.2">
      <c r="A19" s="133" t="s">
        <v>11</v>
      </c>
      <c r="B19" s="133"/>
      <c r="C19" s="133"/>
      <c r="D19" s="21" t="s">
        <v>13</v>
      </c>
      <c r="E19" s="133" t="s">
        <v>14</v>
      </c>
      <c r="F19" s="133"/>
      <c r="G19" s="133" t="s">
        <v>15</v>
      </c>
      <c r="H19" s="133"/>
      <c r="I19" s="133" t="s">
        <v>33</v>
      </c>
      <c r="J19" s="133"/>
      <c r="K19" s="133"/>
      <c r="L19" s="133"/>
    </row>
    <row r="20" spans="1:12" ht="30" customHeight="1" x14ac:dyDescent="0.2">
      <c r="A20" s="150"/>
      <c r="B20" s="150"/>
      <c r="C20" s="150"/>
      <c r="D20" s="12"/>
      <c r="E20" s="162"/>
      <c r="F20" s="162"/>
      <c r="G20" s="162"/>
      <c r="H20" s="162"/>
      <c r="I20" s="162"/>
      <c r="J20" s="162"/>
      <c r="K20" s="162"/>
      <c r="L20" s="162"/>
    </row>
    <row r="21" spans="1:12" ht="24.75" customHeight="1" x14ac:dyDescent="0.2">
      <c r="A21" s="143" t="s">
        <v>93</v>
      </c>
      <c r="B21" s="144"/>
      <c r="C21" s="144"/>
      <c r="D21" s="145"/>
      <c r="E21" s="146"/>
      <c r="F21" s="147"/>
      <c r="G21" s="147"/>
      <c r="H21" s="147"/>
      <c r="I21" s="147"/>
      <c r="J21" s="147"/>
      <c r="K21" s="147"/>
      <c r="L21" s="148"/>
    </row>
    <row r="22" spans="1:12" ht="30" customHeight="1" x14ac:dyDescent="0.2">
      <c r="A22" s="168" t="s">
        <v>92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70"/>
    </row>
    <row r="23" spans="1:12" ht="19.5" customHeight="1" x14ac:dyDescent="0.2">
      <c r="A23" s="167" t="s">
        <v>94</v>
      </c>
      <c r="B23" s="167"/>
      <c r="C23" s="167"/>
      <c r="D23" s="167"/>
      <c r="E23" s="167"/>
      <c r="F23" s="133" t="s">
        <v>95</v>
      </c>
      <c r="G23" s="133"/>
      <c r="H23" s="133"/>
      <c r="I23" s="133"/>
      <c r="J23" s="133"/>
      <c r="K23" s="133" t="s">
        <v>96</v>
      </c>
      <c r="L23" s="133"/>
    </row>
    <row r="24" spans="1:12" ht="30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1:12" ht="19.5" customHeight="1" x14ac:dyDescent="0.2">
      <c r="A25" s="133" t="s">
        <v>97</v>
      </c>
      <c r="B25" s="133"/>
      <c r="C25" s="133"/>
      <c r="D25" s="133"/>
      <c r="E25" s="133"/>
      <c r="F25" s="133"/>
      <c r="G25" s="133" t="s">
        <v>98</v>
      </c>
      <c r="H25" s="133"/>
      <c r="I25" s="133" t="s">
        <v>99</v>
      </c>
      <c r="J25" s="133"/>
      <c r="K25" s="133"/>
      <c r="L25" s="133"/>
    </row>
    <row r="26" spans="1:12" ht="30" customHeight="1" x14ac:dyDescent="0.2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 ht="19.5" customHeight="1" x14ac:dyDescent="0.2">
      <c r="A27" s="133" t="s">
        <v>100</v>
      </c>
      <c r="B27" s="133"/>
      <c r="C27" s="133"/>
      <c r="D27" s="133"/>
      <c r="E27" s="133" t="s">
        <v>101</v>
      </c>
      <c r="F27" s="133"/>
      <c r="G27" s="133"/>
      <c r="H27" s="133"/>
      <c r="I27" s="133" t="s">
        <v>102</v>
      </c>
      <c r="J27" s="133"/>
      <c r="K27" s="133"/>
      <c r="L27" s="133"/>
    </row>
    <row r="28" spans="1:12" ht="30" customHeight="1" x14ac:dyDescent="0.2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2" ht="19.5" customHeight="1" x14ac:dyDescent="0.2">
      <c r="A29" s="133" t="s">
        <v>103</v>
      </c>
      <c r="B29" s="133"/>
      <c r="C29" s="133"/>
      <c r="D29" s="21" t="s">
        <v>104</v>
      </c>
      <c r="E29" s="133" t="s">
        <v>105</v>
      </c>
      <c r="F29" s="133"/>
      <c r="G29" s="133" t="s">
        <v>141</v>
      </c>
      <c r="H29" s="133"/>
      <c r="I29" s="133" t="s">
        <v>106</v>
      </c>
      <c r="J29" s="133"/>
      <c r="K29" s="133"/>
      <c r="L29" s="133"/>
    </row>
    <row r="30" spans="1:12" ht="30" customHeight="1" x14ac:dyDescent="0.2">
      <c r="A30" s="150"/>
      <c r="B30" s="150"/>
      <c r="C30" s="150"/>
      <c r="D30" s="12"/>
      <c r="E30" s="162"/>
      <c r="F30" s="162"/>
      <c r="G30" s="162"/>
      <c r="H30" s="162"/>
      <c r="I30" s="162"/>
      <c r="J30" s="162"/>
      <c r="K30" s="162"/>
      <c r="L30" s="162"/>
    </row>
    <row r="31" spans="1:12" ht="24.75" customHeight="1" x14ac:dyDescent="0.2">
      <c r="A31" s="143" t="s">
        <v>107</v>
      </c>
      <c r="B31" s="144"/>
      <c r="C31" s="144"/>
      <c r="D31" s="144"/>
      <c r="E31" s="145"/>
      <c r="F31" s="146"/>
      <c r="G31" s="147"/>
      <c r="H31" s="147"/>
      <c r="I31" s="147"/>
      <c r="J31" s="147"/>
      <c r="K31" s="147"/>
      <c r="L31" s="148"/>
    </row>
    <row r="32" spans="1:12" ht="25.5" customHeight="1" x14ac:dyDescent="0.2">
      <c r="A32" s="163" t="s">
        <v>136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</row>
    <row r="33" spans="1:12" ht="21.75" customHeight="1" x14ac:dyDescent="0.2">
      <c r="A33" s="164" t="s">
        <v>22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6"/>
    </row>
    <row r="34" spans="1:12" ht="19.5" customHeight="1" x14ac:dyDescent="0.2">
      <c r="A34" s="133" t="s">
        <v>108</v>
      </c>
      <c r="B34" s="167"/>
      <c r="C34" s="167"/>
      <c r="D34" s="167"/>
      <c r="E34" s="167"/>
      <c r="F34" s="167"/>
      <c r="G34" s="133" t="s">
        <v>109</v>
      </c>
      <c r="H34" s="133"/>
      <c r="I34" s="133" t="s">
        <v>110</v>
      </c>
      <c r="J34" s="133"/>
      <c r="K34" s="133"/>
      <c r="L34" s="133"/>
    </row>
    <row r="35" spans="1:12" ht="30" customHeight="1" x14ac:dyDescent="0.2">
      <c r="A35" s="162"/>
      <c r="B35" s="162"/>
      <c r="C35" s="162"/>
      <c r="D35" s="162"/>
      <c r="E35" s="162"/>
      <c r="F35" s="162"/>
      <c r="G35" s="150"/>
      <c r="H35" s="150"/>
      <c r="I35" s="150"/>
      <c r="J35" s="150"/>
      <c r="K35" s="150"/>
      <c r="L35" s="150"/>
    </row>
    <row r="36" spans="1:12" ht="19.5" customHeight="1" x14ac:dyDescent="0.2">
      <c r="A36" s="133" t="s">
        <v>111</v>
      </c>
      <c r="B36" s="133"/>
      <c r="C36" s="133"/>
      <c r="D36" s="133"/>
      <c r="E36" s="133" t="s">
        <v>112</v>
      </c>
      <c r="F36" s="133"/>
      <c r="G36" s="133"/>
      <c r="H36" s="133"/>
      <c r="I36" s="133" t="s">
        <v>113</v>
      </c>
      <c r="J36" s="133"/>
      <c r="K36" s="133"/>
      <c r="L36" s="133"/>
    </row>
    <row r="37" spans="1:12" ht="30" customHeight="1" x14ac:dyDescent="0.2">
      <c r="A37" s="150"/>
      <c r="B37" s="150"/>
      <c r="C37" s="150"/>
      <c r="D37" s="150"/>
      <c r="E37" s="162"/>
      <c r="F37" s="162"/>
      <c r="G37" s="162"/>
      <c r="H37" s="162"/>
      <c r="I37" s="162"/>
      <c r="J37" s="162"/>
      <c r="K37" s="162"/>
      <c r="L37" s="162"/>
    </row>
    <row r="38" spans="1:12" ht="19.5" customHeight="1" x14ac:dyDescent="0.2">
      <c r="A38" s="133" t="s">
        <v>114</v>
      </c>
      <c r="B38" s="133"/>
      <c r="C38" s="133"/>
      <c r="D38" s="21" t="s">
        <v>115</v>
      </c>
      <c r="E38" s="133" t="s">
        <v>116</v>
      </c>
      <c r="F38" s="133"/>
      <c r="G38" s="133" t="s">
        <v>143</v>
      </c>
      <c r="H38" s="133"/>
      <c r="I38" s="133" t="s">
        <v>117</v>
      </c>
      <c r="J38" s="133"/>
      <c r="K38" s="133"/>
      <c r="L38" s="133"/>
    </row>
    <row r="39" spans="1:12" ht="30" customHeight="1" x14ac:dyDescent="0.2">
      <c r="A39" s="150"/>
      <c r="B39" s="150"/>
      <c r="C39" s="150"/>
      <c r="D39" s="12"/>
      <c r="E39" s="151"/>
      <c r="F39" s="152"/>
      <c r="G39" s="151"/>
      <c r="H39" s="152"/>
      <c r="I39" s="151"/>
      <c r="J39" s="153"/>
      <c r="K39" s="153"/>
      <c r="L39" s="152"/>
    </row>
    <row r="40" spans="1:12" ht="30" customHeight="1" x14ac:dyDescent="0.2">
      <c r="A40" s="143" t="s">
        <v>118</v>
      </c>
      <c r="B40" s="144"/>
      <c r="C40" s="144"/>
      <c r="D40" s="144"/>
      <c r="E40" s="145"/>
      <c r="F40" s="146"/>
      <c r="G40" s="147"/>
      <c r="H40" s="147"/>
      <c r="I40" s="147"/>
      <c r="J40" s="147"/>
      <c r="K40" s="147"/>
      <c r="L40" s="148"/>
    </row>
    <row r="41" spans="1:12" ht="26.25" customHeight="1" x14ac:dyDescent="0.2">
      <c r="A41" s="163" t="s">
        <v>137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</row>
    <row r="42" spans="1:12" ht="21.75" customHeight="1" x14ac:dyDescent="0.2">
      <c r="A42" s="164" t="s">
        <v>22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6"/>
    </row>
    <row r="43" spans="1:12" ht="19.5" customHeight="1" x14ac:dyDescent="0.2">
      <c r="A43" s="133" t="s">
        <v>119</v>
      </c>
      <c r="B43" s="167"/>
      <c r="C43" s="167"/>
      <c r="D43" s="167"/>
      <c r="E43" s="167"/>
      <c r="F43" s="167"/>
      <c r="G43" s="133" t="s">
        <v>120</v>
      </c>
      <c r="H43" s="133"/>
      <c r="I43" s="133" t="s">
        <v>121</v>
      </c>
      <c r="J43" s="133"/>
      <c r="K43" s="133"/>
      <c r="L43" s="133"/>
    </row>
    <row r="44" spans="1:12" ht="30" customHeight="1" x14ac:dyDescent="0.2">
      <c r="A44" s="162"/>
      <c r="B44" s="162"/>
      <c r="C44" s="162"/>
      <c r="D44" s="162"/>
      <c r="E44" s="162"/>
      <c r="F44" s="162"/>
      <c r="G44" s="150"/>
      <c r="H44" s="150"/>
      <c r="I44" s="150"/>
      <c r="J44" s="150"/>
      <c r="K44" s="150"/>
      <c r="L44" s="150"/>
    </row>
    <row r="45" spans="1:12" ht="19.5" customHeight="1" x14ac:dyDescent="0.2">
      <c r="A45" s="164" t="s">
        <v>122</v>
      </c>
      <c r="B45" s="165"/>
      <c r="C45" s="165"/>
      <c r="D45" s="166"/>
      <c r="E45" s="164" t="s">
        <v>123</v>
      </c>
      <c r="F45" s="165"/>
      <c r="G45" s="165"/>
      <c r="H45" s="166"/>
      <c r="I45" s="133" t="s">
        <v>124</v>
      </c>
      <c r="J45" s="133"/>
      <c r="K45" s="133"/>
      <c r="L45" s="133"/>
    </row>
    <row r="46" spans="1:12" ht="30" customHeight="1" x14ac:dyDescent="0.2">
      <c r="A46" s="150"/>
      <c r="B46" s="150"/>
      <c r="C46" s="150"/>
      <c r="D46" s="150"/>
      <c r="E46" s="162"/>
      <c r="F46" s="162"/>
      <c r="G46" s="162"/>
      <c r="H46" s="162"/>
      <c r="I46" s="162"/>
      <c r="J46" s="162"/>
      <c r="K46" s="162"/>
      <c r="L46" s="162"/>
    </row>
    <row r="47" spans="1:12" ht="19.5" customHeight="1" x14ac:dyDescent="0.2">
      <c r="A47" s="164" t="s">
        <v>125</v>
      </c>
      <c r="B47" s="165"/>
      <c r="C47" s="166"/>
      <c r="D47" s="7" t="s">
        <v>126</v>
      </c>
      <c r="E47" s="164" t="s">
        <v>127</v>
      </c>
      <c r="F47" s="166"/>
      <c r="G47" s="133" t="s">
        <v>128</v>
      </c>
      <c r="H47" s="133"/>
      <c r="I47" s="133" t="s">
        <v>129</v>
      </c>
      <c r="J47" s="133"/>
      <c r="K47" s="133"/>
      <c r="L47" s="133"/>
    </row>
    <row r="48" spans="1:12" ht="30" customHeight="1" x14ac:dyDescent="0.2">
      <c r="A48" s="150"/>
      <c r="B48" s="150"/>
      <c r="C48" s="150"/>
      <c r="D48" s="12"/>
      <c r="E48" s="151"/>
      <c r="F48" s="152"/>
      <c r="G48" s="151"/>
      <c r="H48" s="152"/>
      <c r="I48" s="151"/>
      <c r="J48" s="153"/>
      <c r="K48" s="153"/>
      <c r="L48" s="152"/>
    </row>
    <row r="49" spans="1:12" ht="30" customHeight="1" x14ac:dyDescent="0.2">
      <c r="A49" s="143" t="s">
        <v>130</v>
      </c>
      <c r="B49" s="144"/>
      <c r="C49" s="144"/>
      <c r="D49" s="144"/>
      <c r="E49" s="145"/>
      <c r="F49" s="146"/>
      <c r="G49" s="147"/>
      <c r="H49" s="147"/>
      <c r="I49" s="147"/>
      <c r="J49" s="147"/>
      <c r="K49" s="147"/>
      <c r="L49" s="148"/>
    </row>
    <row r="50" spans="1:12" ht="21.75" customHeight="1" x14ac:dyDescent="0.2">
      <c r="A50" s="159" t="s">
        <v>23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</row>
    <row r="51" spans="1:12" ht="22.5" customHeight="1" x14ac:dyDescent="0.2">
      <c r="A51" s="160" t="s">
        <v>24</v>
      </c>
      <c r="B51" s="160"/>
      <c r="C51" s="2"/>
      <c r="D51" s="3"/>
      <c r="E51" s="161" t="s">
        <v>37</v>
      </c>
      <c r="F51" s="161"/>
      <c r="G51" s="2"/>
      <c r="H51" s="4" t="s">
        <v>25</v>
      </c>
      <c r="I51" s="5" t="s">
        <v>26</v>
      </c>
      <c r="J51" s="6"/>
      <c r="K51" s="5" t="s">
        <v>27</v>
      </c>
      <c r="L51" s="2"/>
    </row>
    <row r="52" spans="1:12" ht="21.75" customHeight="1" x14ac:dyDescent="0.2">
      <c r="A52" s="138" t="s">
        <v>146</v>
      </c>
      <c r="B52" s="139"/>
      <c r="C52" s="139"/>
      <c r="D52" s="139"/>
      <c r="E52" s="139"/>
      <c r="F52" s="139"/>
      <c r="G52" s="139"/>
      <c r="H52" s="140"/>
      <c r="I52" s="61" t="s">
        <v>28</v>
      </c>
      <c r="J52" s="61" t="s">
        <v>29</v>
      </c>
      <c r="K52" s="141" t="s">
        <v>30</v>
      </c>
      <c r="L52" s="142"/>
    </row>
    <row r="53" spans="1:12" ht="20.100000000000001" customHeight="1" x14ac:dyDescent="0.2">
      <c r="A53" s="156" t="s">
        <v>139</v>
      </c>
      <c r="B53" s="157"/>
      <c r="C53" s="157"/>
      <c r="D53" s="157"/>
      <c r="E53" s="157"/>
      <c r="F53" s="157"/>
      <c r="G53" s="157"/>
      <c r="H53" s="158"/>
      <c r="I53" s="55"/>
      <c r="J53" s="55"/>
      <c r="K53" s="134"/>
      <c r="L53" s="134"/>
    </row>
    <row r="54" spans="1:12" ht="20.100000000000001" customHeight="1" x14ac:dyDescent="0.2">
      <c r="A54" s="156" t="s">
        <v>140</v>
      </c>
      <c r="B54" s="157"/>
      <c r="C54" s="157"/>
      <c r="D54" s="157"/>
      <c r="E54" s="157"/>
      <c r="F54" s="157"/>
      <c r="G54" s="157"/>
      <c r="H54" s="158"/>
      <c r="I54" s="56"/>
      <c r="J54" s="56"/>
      <c r="K54" s="134"/>
      <c r="L54" s="134"/>
    </row>
    <row r="55" spans="1:12" ht="20.100000000000001" customHeight="1" x14ac:dyDescent="0.2">
      <c r="A55" s="133" t="s">
        <v>144</v>
      </c>
      <c r="B55" s="133"/>
      <c r="C55" s="133"/>
      <c r="D55" s="133"/>
      <c r="E55" s="133"/>
      <c r="F55" s="133"/>
      <c r="G55" s="133"/>
      <c r="H55" s="133"/>
      <c r="I55" s="56"/>
      <c r="J55" s="56"/>
      <c r="K55" s="134"/>
      <c r="L55" s="134"/>
    </row>
    <row r="56" spans="1:12" ht="20.100000000000001" customHeight="1" x14ac:dyDescent="0.2">
      <c r="A56" s="154" t="s">
        <v>138</v>
      </c>
      <c r="B56" s="154"/>
      <c r="C56" s="154"/>
      <c r="D56" s="154"/>
      <c r="E56" s="154"/>
      <c r="F56" s="154"/>
      <c r="G56" s="154"/>
      <c r="H56" s="154"/>
      <c r="I56" s="57"/>
      <c r="J56" s="57"/>
      <c r="K56" s="134"/>
      <c r="L56" s="134"/>
    </row>
    <row r="57" spans="1:12" ht="9" customHeight="1" x14ac:dyDescent="0.2">
      <c r="A57" s="58"/>
      <c r="B57" s="58"/>
      <c r="C57" s="58"/>
      <c r="D57" s="58"/>
      <c r="E57" s="58"/>
      <c r="F57" s="58"/>
      <c r="G57" s="58"/>
      <c r="H57" s="58"/>
      <c r="I57" s="59"/>
      <c r="J57" s="59"/>
      <c r="K57" s="60"/>
      <c r="L57" s="60"/>
    </row>
    <row r="58" spans="1:12" ht="27.75" customHeight="1" x14ac:dyDescent="0.2">
      <c r="A58" s="155" t="s">
        <v>34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33">
    <mergeCell ref="A48:C48"/>
    <mergeCell ref="E48:F48"/>
    <mergeCell ref="G48:H48"/>
    <mergeCell ref="I48:L48"/>
    <mergeCell ref="E45:H45"/>
    <mergeCell ref="A45:D45"/>
    <mergeCell ref="A47:C47"/>
    <mergeCell ref="E47:F47"/>
    <mergeCell ref="A41:L41"/>
    <mergeCell ref="A42:L42"/>
    <mergeCell ref="A43:F43"/>
    <mergeCell ref="G43:H43"/>
    <mergeCell ref="I43:L43"/>
    <mergeCell ref="A44:F44"/>
    <mergeCell ref="G44:H44"/>
    <mergeCell ref="I44:L44"/>
    <mergeCell ref="I45:L45"/>
    <mergeCell ref="A46:D46"/>
    <mergeCell ref="E46:H46"/>
    <mergeCell ref="I46:L46"/>
    <mergeCell ref="G47:H47"/>
    <mergeCell ref="I47:L47"/>
    <mergeCell ref="A19:C19"/>
    <mergeCell ref="E19:F19"/>
    <mergeCell ref="G19:H19"/>
    <mergeCell ref="I19:L19"/>
    <mergeCell ref="A16:F16"/>
    <mergeCell ref="G16:H16"/>
    <mergeCell ref="I16:L16"/>
    <mergeCell ref="A17:D17"/>
    <mergeCell ref="E17:H17"/>
    <mergeCell ref="I17:L17"/>
    <mergeCell ref="A18:D18"/>
    <mergeCell ref="E18:H18"/>
    <mergeCell ref="I18:L18"/>
    <mergeCell ref="A3:F3"/>
    <mergeCell ref="A4:F5"/>
    <mergeCell ref="G3:L5"/>
    <mergeCell ref="A15:F15"/>
    <mergeCell ref="G15:H15"/>
    <mergeCell ref="I15:L15"/>
    <mergeCell ref="A12:B12"/>
    <mergeCell ref="E12:F12"/>
    <mergeCell ref="I12:J12"/>
    <mergeCell ref="K12:L12"/>
    <mergeCell ref="A13:E13"/>
    <mergeCell ref="F13:J13"/>
    <mergeCell ref="K13:L13"/>
    <mergeCell ref="A10:L10"/>
    <mergeCell ref="A11:L11"/>
    <mergeCell ref="A14:E14"/>
    <mergeCell ref="F14:J14"/>
    <mergeCell ref="K14:L14"/>
    <mergeCell ref="A20:C20"/>
    <mergeCell ref="E20:F20"/>
    <mergeCell ref="G20:H20"/>
    <mergeCell ref="I20:L20"/>
    <mergeCell ref="A22:L22"/>
    <mergeCell ref="A23:E23"/>
    <mergeCell ref="F23:J23"/>
    <mergeCell ref="K23:L23"/>
    <mergeCell ref="A21:D21"/>
    <mergeCell ref="E21:L21"/>
    <mergeCell ref="A26:F26"/>
    <mergeCell ref="G26:H26"/>
    <mergeCell ref="I26:L26"/>
    <mergeCell ref="A27:D27"/>
    <mergeCell ref="E27:H27"/>
    <mergeCell ref="I27:L27"/>
    <mergeCell ref="A24:E24"/>
    <mergeCell ref="F24:J24"/>
    <mergeCell ref="K24:L24"/>
    <mergeCell ref="A25:F25"/>
    <mergeCell ref="G25:H25"/>
    <mergeCell ref="I25:L25"/>
    <mergeCell ref="A30:C30"/>
    <mergeCell ref="E30:F30"/>
    <mergeCell ref="G30:H30"/>
    <mergeCell ref="I30:L30"/>
    <mergeCell ref="A31:E31"/>
    <mergeCell ref="F31:L31"/>
    <mergeCell ref="A28:D28"/>
    <mergeCell ref="E28:H28"/>
    <mergeCell ref="I28:L28"/>
    <mergeCell ref="A29:C29"/>
    <mergeCell ref="E29:F29"/>
    <mergeCell ref="G29:H29"/>
    <mergeCell ref="I29:L29"/>
    <mergeCell ref="A37:D37"/>
    <mergeCell ref="E37:H37"/>
    <mergeCell ref="I37:L37"/>
    <mergeCell ref="A32:L32"/>
    <mergeCell ref="A33:L33"/>
    <mergeCell ref="A34:F34"/>
    <mergeCell ref="G34:H34"/>
    <mergeCell ref="I34:L34"/>
    <mergeCell ref="A35:F35"/>
    <mergeCell ref="G35:H35"/>
    <mergeCell ref="I35:L35"/>
    <mergeCell ref="A56:H56"/>
    <mergeCell ref="K56:L56"/>
    <mergeCell ref="A58:L58"/>
    <mergeCell ref="A53:H53"/>
    <mergeCell ref="K53:L53"/>
    <mergeCell ref="K54:L54"/>
    <mergeCell ref="A50:L50"/>
    <mergeCell ref="A51:B51"/>
    <mergeCell ref="E51:F51"/>
    <mergeCell ref="A54:H54"/>
    <mergeCell ref="A1:L1"/>
    <mergeCell ref="A55:H55"/>
    <mergeCell ref="K55:L55"/>
    <mergeCell ref="I6:L8"/>
    <mergeCell ref="I9:L9"/>
    <mergeCell ref="A6:H9"/>
    <mergeCell ref="A52:H52"/>
    <mergeCell ref="K52:L52"/>
    <mergeCell ref="A40:E40"/>
    <mergeCell ref="F40:L40"/>
    <mergeCell ref="A49:E49"/>
    <mergeCell ref="F49:L49"/>
    <mergeCell ref="B2:K2"/>
    <mergeCell ref="A38:C38"/>
    <mergeCell ref="E38:F38"/>
    <mergeCell ref="G38:H38"/>
    <mergeCell ref="I38:L38"/>
    <mergeCell ref="A39:C39"/>
    <mergeCell ref="E39:F39"/>
    <mergeCell ref="G39:H39"/>
    <mergeCell ref="I39:L39"/>
    <mergeCell ref="A36:D36"/>
    <mergeCell ref="E36:H36"/>
    <mergeCell ref="I36:L36"/>
  </mergeCells>
  <printOptions horizontalCentered="1"/>
  <pageMargins left="0.59055118110236227" right="0.59055118110236227" top="0.19685039370078741" bottom="0.19685039370078741" header="0" footer="0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topLeftCell="A13" zoomScale="80" zoomScaleNormal="80" zoomScaleSheetLayoutView="70" workbookViewId="0">
      <selection activeCell="A8" sqref="A8:M8"/>
    </sheetView>
  </sheetViews>
  <sheetFormatPr baseColWidth="10" defaultColWidth="11.42578125" defaultRowHeight="12.75" x14ac:dyDescent="0.2"/>
  <cols>
    <col min="1" max="2" width="11.42578125" style="11"/>
    <col min="3" max="3" width="10.140625" style="11" customWidth="1"/>
    <col min="4" max="4" width="6.42578125" style="11" customWidth="1"/>
    <col min="5" max="5" width="3.42578125" style="11" customWidth="1"/>
    <col min="6" max="6" width="9.7109375" style="11" customWidth="1"/>
    <col min="7" max="7" width="15.7109375" style="11" customWidth="1"/>
    <col min="8" max="8" width="14.7109375" style="11" customWidth="1"/>
    <col min="9" max="9" width="11.28515625" style="11" customWidth="1"/>
    <col min="10" max="10" width="11.42578125" style="11"/>
    <col min="11" max="11" width="14.28515625" style="11" customWidth="1"/>
    <col min="12" max="12" width="13.7109375" style="11" customWidth="1"/>
    <col min="13" max="13" width="15" style="11" customWidth="1"/>
    <col min="14" max="16384" width="11.42578125" style="11"/>
  </cols>
  <sheetData>
    <row r="1" spans="1:13" ht="14.2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10.5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6.5" customHeight="1" x14ac:dyDescent="0.2">
      <c r="A3" s="23"/>
      <c r="B3" s="24"/>
      <c r="C3" s="24"/>
      <c r="D3" s="24"/>
      <c r="E3" s="24"/>
      <c r="F3" s="25"/>
      <c r="G3" s="195"/>
      <c r="H3" s="195"/>
      <c r="I3" s="195"/>
      <c r="J3" s="195"/>
      <c r="K3" s="195"/>
      <c r="L3" s="195"/>
      <c r="M3" s="24"/>
    </row>
    <row r="4" spans="1:13" ht="16.5" customHeight="1" x14ac:dyDescent="0.25">
      <c r="A4" s="23"/>
      <c r="B4" s="24"/>
      <c r="C4" s="24"/>
      <c r="D4" s="24"/>
      <c r="E4" s="24"/>
      <c r="F4" s="26"/>
      <c r="G4" s="196" t="s">
        <v>133</v>
      </c>
      <c r="H4" s="196"/>
      <c r="I4" s="196"/>
      <c r="J4" s="196"/>
      <c r="K4" s="196"/>
      <c r="L4" s="196"/>
      <c r="M4" s="27" t="s">
        <v>163</v>
      </c>
    </row>
    <row r="5" spans="1:13" ht="16.5" customHeight="1" x14ac:dyDescent="0.2">
      <c r="A5" s="28"/>
      <c r="B5" s="28"/>
      <c r="C5" s="28"/>
      <c r="D5" s="28"/>
      <c r="E5" s="24"/>
      <c r="F5" s="29"/>
      <c r="G5" s="196" t="s">
        <v>134</v>
      </c>
      <c r="H5" s="196"/>
      <c r="I5" s="196"/>
      <c r="J5" s="196"/>
      <c r="K5" s="196"/>
      <c r="L5" s="196"/>
      <c r="M5" s="30"/>
    </row>
    <row r="6" spans="1:13" ht="21.95" hidden="1" customHeight="1" x14ac:dyDescent="0.2">
      <c r="A6" s="28"/>
      <c r="B6" s="28"/>
      <c r="C6" s="28"/>
      <c r="D6" s="28"/>
      <c r="E6" s="28"/>
      <c r="F6" s="28"/>
      <c r="G6" s="30"/>
      <c r="H6" s="30"/>
      <c r="I6" s="30"/>
      <c r="J6" s="30"/>
      <c r="K6" s="30"/>
      <c r="L6" s="30"/>
      <c r="M6" s="30"/>
    </row>
    <row r="7" spans="1:13" ht="4.5" customHeight="1" x14ac:dyDescent="0.2">
      <c r="A7" s="28"/>
      <c r="B7" s="28"/>
      <c r="C7" s="28"/>
      <c r="D7" s="28"/>
      <c r="E7" s="28"/>
      <c r="F7" s="28"/>
      <c r="G7" s="30"/>
      <c r="H7" s="30"/>
      <c r="I7" s="30"/>
      <c r="J7" s="30"/>
      <c r="K7" s="30"/>
      <c r="L7" s="30"/>
      <c r="M7" s="30"/>
    </row>
    <row r="8" spans="1:13" ht="24" customHeight="1" x14ac:dyDescent="0.25">
      <c r="A8" s="194" t="s">
        <v>131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3" s="15" customFormat="1" ht="30.75" customHeight="1" x14ac:dyDescent="0.2">
      <c r="A9" s="31" t="s">
        <v>38</v>
      </c>
      <c r="B9" s="32"/>
      <c r="C9" s="32"/>
      <c r="D9" s="33"/>
      <c r="E9" s="33"/>
      <c r="F9" s="34" t="s">
        <v>39</v>
      </c>
      <c r="G9" s="33"/>
      <c r="H9" s="33"/>
      <c r="I9" s="33"/>
      <c r="J9" s="35"/>
      <c r="K9" s="35"/>
      <c r="L9" s="35"/>
      <c r="M9" s="36"/>
    </row>
    <row r="10" spans="1:13" s="16" customFormat="1" ht="6.75" customHeight="1" x14ac:dyDescent="0.2">
      <c r="A10" s="31"/>
      <c r="B10" s="37"/>
      <c r="C10" s="37"/>
      <c r="D10" s="38"/>
      <c r="E10" s="38"/>
      <c r="F10" s="33"/>
      <c r="G10" s="33"/>
      <c r="H10" s="33"/>
      <c r="I10" s="33"/>
      <c r="J10" s="33"/>
      <c r="K10" s="33"/>
      <c r="L10" s="33"/>
      <c r="M10" s="36"/>
    </row>
    <row r="11" spans="1:13" s="18" customFormat="1" ht="39" customHeight="1" x14ac:dyDescent="0.2">
      <c r="A11" s="197" t="s">
        <v>40</v>
      </c>
      <c r="B11" s="198"/>
      <c r="C11" s="198"/>
      <c r="D11" s="199"/>
      <c r="E11" s="17"/>
      <c r="F11" s="200" t="s">
        <v>41</v>
      </c>
      <c r="G11" s="200"/>
      <c r="H11" s="22" t="s">
        <v>42</v>
      </c>
      <c r="I11" s="22" t="s">
        <v>43</v>
      </c>
      <c r="J11" s="22" t="s">
        <v>44</v>
      </c>
      <c r="K11" s="22" t="s">
        <v>45</v>
      </c>
      <c r="L11" s="22" t="s">
        <v>46</v>
      </c>
      <c r="M11" s="22" t="s">
        <v>47</v>
      </c>
    </row>
    <row r="12" spans="1:13" s="18" customFormat="1" ht="27.75" customHeight="1" x14ac:dyDescent="0.2">
      <c r="A12" s="201" t="s">
        <v>48</v>
      </c>
      <c r="B12" s="202"/>
      <c r="C12" s="203"/>
      <c r="D12" s="40"/>
      <c r="E12" s="39"/>
      <c r="F12" s="204" t="s">
        <v>49</v>
      </c>
      <c r="G12" s="204"/>
      <c r="H12" s="41"/>
      <c r="I12" s="41"/>
      <c r="J12" s="41"/>
      <c r="K12" s="41"/>
      <c r="L12" s="41"/>
      <c r="M12" s="41"/>
    </row>
    <row r="13" spans="1:13" s="18" customFormat="1" ht="18" customHeight="1" x14ac:dyDescent="0.2">
      <c r="A13" s="201" t="s">
        <v>50</v>
      </c>
      <c r="B13" s="202"/>
      <c r="C13" s="203"/>
      <c r="D13" s="42"/>
      <c r="E13" s="43"/>
      <c r="F13" s="204" t="s">
        <v>51</v>
      </c>
      <c r="G13" s="204"/>
      <c r="H13" s="41"/>
      <c r="I13" s="41"/>
      <c r="J13" s="41"/>
      <c r="K13" s="41"/>
      <c r="L13" s="41"/>
      <c r="M13" s="41"/>
    </row>
    <row r="14" spans="1:13" s="18" customFormat="1" ht="24.75" customHeight="1" x14ac:dyDescent="0.2">
      <c r="A14" s="201" t="s">
        <v>52</v>
      </c>
      <c r="B14" s="202"/>
      <c r="C14" s="203"/>
      <c r="D14" s="40"/>
      <c r="E14" s="39"/>
      <c r="F14" s="204" t="s">
        <v>53</v>
      </c>
      <c r="G14" s="204"/>
      <c r="H14" s="41"/>
      <c r="I14" s="41"/>
      <c r="J14" s="41"/>
      <c r="K14" s="41"/>
      <c r="L14" s="41"/>
      <c r="M14" s="41"/>
    </row>
    <row r="15" spans="1:13" s="18" customFormat="1" ht="24.75" customHeight="1" x14ac:dyDescent="0.2">
      <c r="A15" s="201" t="s">
        <v>54</v>
      </c>
      <c r="B15" s="202"/>
      <c r="C15" s="203"/>
      <c r="D15" s="42"/>
      <c r="E15" s="43"/>
      <c r="F15" s="204" t="s">
        <v>55</v>
      </c>
      <c r="G15" s="204"/>
      <c r="H15" s="41"/>
      <c r="I15" s="41"/>
      <c r="J15" s="41"/>
      <c r="K15" s="41"/>
      <c r="L15" s="41"/>
      <c r="M15" s="41"/>
    </row>
    <row r="16" spans="1:13" s="18" customFormat="1" ht="18" customHeight="1" x14ac:dyDescent="0.2">
      <c r="A16" s="201" t="s">
        <v>56</v>
      </c>
      <c r="B16" s="202"/>
      <c r="C16" s="203"/>
      <c r="D16" s="40"/>
      <c r="E16" s="39"/>
      <c r="F16" s="204" t="s">
        <v>57</v>
      </c>
      <c r="G16" s="204"/>
      <c r="H16" s="41"/>
      <c r="I16" s="41"/>
      <c r="J16" s="41"/>
      <c r="K16" s="41"/>
      <c r="L16" s="41"/>
      <c r="M16" s="41"/>
    </row>
    <row r="17" spans="1:13" s="18" customFormat="1" ht="18" customHeight="1" x14ac:dyDescent="0.2">
      <c r="A17" s="201" t="s">
        <v>58</v>
      </c>
      <c r="B17" s="202"/>
      <c r="C17" s="203"/>
      <c r="D17" s="40"/>
      <c r="E17" s="43"/>
      <c r="F17" s="204" t="s">
        <v>59</v>
      </c>
      <c r="G17" s="204"/>
      <c r="H17" s="41"/>
      <c r="I17" s="41"/>
      <c r="J17" s="41"/>
      <c r="K17" s="41"/>
      <c r="L17" s="41"/>
      <c r="M17" s="41"/>
    </row>
    <row r="18" spans="1:13" s="19" customFormat="1" ht="18" customHeight="1" x14ac:dyDescent="0.2">
      <c r="A18" s="201" t="s">
        <v>60</v>
      </c>
      <c r="B18" s="202"/>
      <c r="C18" s="203"/>
      <c r="D18" s="42"/>
      <c r="E18" s="39"/>
      <c r="F18" s="204" t="s">
        <v>61</v>
      </c>
      <c r="G18" s="204"/>
      <c r="H18" s="41"/>
      <c r="I18" s="41"/>
      <c r="J18" s="41"/>
      <c r="K18" s="41"/>
      <c r="L18" s="41"/>
      <c r="M18" s="41"/>
    </row>
    <row r="19" spans="1:13" s="19" customFormat="1" ht="27.75" customHeight="1" x14ac:dyDescent="0.2">
      <c r="A19" s="201" t="s">
        <v>62</v>
      </c>
      <c r="B19" s="202"/>
      <c r="C19" s="203"/>
      <c r="D19" s="40"/>
      <c r="E19" s="43"/>
      <c r="F19" s="204" t="s">
        <v>63</v>
      </c>
      <c r="G19" s="204"/>
      <c r="H19" s="41"/>
      <c r="I19" s="41"/>
      <c r="J19" s="41"/>
      <c r="K19" s="41"/>
      <c r="L19" s="41"/>
      <c r="M19" s="41"/>
    </row>
    <row r="20" spans="1:13" s="19" customFormat="1" ht="43.5" customHeight="1" x14ac:dyDescent="0.2">
      <c r="A20" s="201" t="s">
        <v>64</v>
      </c>
      <c r="B20" s="202"/>
      <c r="C20" s="203"/>
      <c r="D20" s="42"/>
      <c r="E20" s="39"/>
      <c r="F20" s="204" t="s">
        <v>65</v>
      </c>
      <c r="G20" s="204"/>
      <c r="H20" s="41"/>
      <c r="I20" s="41"/>
      <c r="J20" s="41"/>
      <c r="K20" s="41"/>
      <c r="L20" s="41"/>
      <c r="M20" s="41"/>
    </row>
    <row r="21" spans="1:13" s="19" customFormat="1" ht="18" customHeight="1" x14ac:dyDescent="0.2">
      <c r="A21" s="201" t="s">
        <v>66</v>
      </c>
      <c r="B21" s="202"/>
      <c r="C21" s="203"/>
      <c r="D21" s="40"/>
      <c r="E21" s="44"/>
      <c r="F21" s="201" t="s">
        <v>67</v>
      </c>
      <c r="G21" s="203"/>
      <c r="H21" s="41"/>
      <c r="I21" s="41"/>
      <c r="J21" s="41"/>
      <c r="K21" s="41"/>
      <c r="L21" s="41"/>
      <c r="M21" s="41"/>
    </row>
    <row r="22" spans="1:13" s="18" customFormat="1" ht="18" customHeight="1" x14ac:dyDescent="0.2">
      <c r="A22" s="201" t="s">
        <v>68</v>
      </c>
      <c r="B22" s="202"/>
      <c r="C22" s="203"/>
      <c r="D22" s="42"/>
      <c r="E22" s="39"/>
      <c r="F22" s="204" t="s">
        <v>69</v>
      </c>
      <c r="G22" s="204"/>
      <c r="H22" s="41"/>
      <c r="I22" s="41"/>
      <c r="J22" s="41"/>
      <c r="K22" s="41"/>
      <c r="L22" s="41"/>
      <c r="M22" s="41"/>
    </row>
    <row r="23" spans="1:13" s="18" customFormat="1" ht="18" customHeight="1" x14ac:dyDescent="0.2">
      <c r="A23" s="201" t="s">
        <v>70</v>
      </c>
      <c r="B23" s="202"/>
      <c r="C23" s="203"/>
      <c r="D23" s="40"/>
      <c r="E23" s="43"/>
      <c r="F23" s="204" t="s">
        <v>71</v>
      </c>
      <c r="G23" s="204"/>
      <c r="H23" s="41"/>
      <c r="I23" s="41"/>
      <c r="J23" s="41"/>
      <c r="K23" s="41"/>
      <c r="L23" s="41"/>
      <c r="M23" s="41"/>
    </row>
    <row r="24" spans="1:13" s="18" customFormat="1" ht="18" customHeight="1" x14ac:dyDescent="0.2">
      <c r="A24" s="201" t="s">
        <v>72</v>
      </c>
      <c r="B24" s="202"/>
      <c r="C24" s="203"/>
      <c r="D24" s="42"/>
      <c r="E24" s="39"/>
      <c r="F24" s="204" t="s">
        <v>73</v>
      </c>
      <c r="G24" s="204"/>
      <c r="H24" s="41"/>
      <c r="I24" s="41"/>
      <c r="J24" s="41"/>
      <c r="K24" s="41"/>
      <c r="L24" s="41"/>
      <c r="M24" s="41"/>
    </row>
    <row r="25" spans="1:13" s="18" customFormat="1" ht="18" customHeight="1" x14ac:dyDescent="0.2">
      <c r="A25" s="201" t="s">
        <v>74</v>
      </c>
      <c r="B25" s="202"/>
      <c r="C25" s="203"/>
      <c r="D25" s="40"/>
      <c r="E25" s="43"/>
      <c r="F25" s="204" t="s">
        <v>75</v>
      </c>
      <c r="G25" s="204"/>
      <c r="H25" s="41"/>
      <c r="I25" s="41"/>
      <c r="J25" s="41"/>
      <c r="K25" s="41"/>
      <c r="L25" s="41"/>
      <c r="M25" s="41"/>
    </row>
    <row r="26" spans="1:13" s="16" customFormat="1" ht="15.75" customHeight="1" x14ac:dyDescent="0.2">
      <c r="A26" s="201" t="s">
        <v>76</v>
      </c>
      <c r="B26" s="202"/>
      <c r="C26" s="203"/>
      <c r="D26" s="45"/>
      <c r="E26" s="38"/>
      <c r="F26" s="213"/>
      <c r="G26" s="213"/>
      <c r="H26" s="213"/>
      <c r="I26" s="33"/>
      <c r="J26" s="33"/>
      <c r="K26" s="33"/>
      <c r="L26" s="33"/>
      <c r="M26" s="36"/>
    </row>
    <row r="27" spans="1:13" s="16" customFormat="1" ht="18" customHeight="1" x14ac:dyDescent="0.2">
      <c r="A27" s="205" t="s">
        <v>77</v>
      </c>
      <c r="B27" s="206"/>
      <c r="C27" s="207"/>
      <c r="D27" s="20"/>
      <c r="E27" s="14"/>
      <c r="F27" s="208" t="s">
        <v>78</v>
      </c>
      <c r="G27" s="208"/>
      <c r="H27" s="208"/>
      <c r="J27" s="209" t="s">
        <v>79</v>
      </c>
      <c r="K27" s="209"/>
      <c r="L27" s="209"/>
      <c r="M27" s="209"/>
    </row>
    <row r="28" spans="1:13" s="16" customFormat="1" ht="18" customHeight="1" x14ac:dyDescent="0.2">
      <c r="A28" s="201" t="s">
        <v>80</v>
      </c>
      <c r="B28" s="202"/>
      <c r="C28" s="203"/>
      <c r="D28" s="48"/>
      <c r="E28" s="38"/>
      <c r="F28" s="210" t="s">
        <v>81</v>
      </c>
      <c r="G28" s="211"/>
      <c r="H28" s="49"/>
      <c r="I28" s="50"/>
      <c r="J28" s="212"/>
      <c r="K28" s="212"/>
      <c r="L28" s="212"/>
      <c r="M28" s="212"/>
    </row>
    <row r="29" spans="1:13" ht="18" customHeight="1" x14ac:dyDescent="0.2">
      <c r="A29" s="201" t="s">
        <v>82</v>
      </c>
      <c r="B29" s="202"/>
      <c r="C29" s="203"/>
      <c r="D29" s="46"/>
      <c r="E29" s="33"/>
      <c r="F29" s="210" t="s">
        <v>83</v>
      </c>
      <c r="G29" s="211"/>
      <c r="H29" s="48"/>
      <c r="I29" s="33"/>
      <c r="J29" s="212"/>
      <c r="K29" s="212"/>
      <c r="L29" s="212"/>
      <c r="M29" s="212"/>
    </row>
    <row r="30" spans="1:13" ht="22.5" customHeight="1" x14ac:dyDescent="0.2">
      <c r="A30" s="201" t="s">
        <v>84</v>
      </c>
      <c r="B30" s="202"/>
      <c r="C30" s="203"/>
      <c r="D30" s="48"/>
      <c r="E30" s="38"/>
      <c r="F30" s="210" t="s">
        <v>85</v>
      </c>
      <c r="G30" s="211"/>
      <c r="H30" s="48"/>
      <c r="I30" s="33"/>
      <c r="J30" s="212"/>
      <c r="K30" s="212"/>
      <c r="L30" s="212"/>
      <c r="M30" s="212"/>
    </row>
    <row r="31" spans="1:13" ht="26.25" customHeight="1" x14ac:dyDescent="0.2">
      <c r="A31" s="201" t="s">
        <v>86</v>
      </c>
      <c r="B31" s="202"/>
      <c r="C31" s="203"/>
      <c r="D31" s="46"/>
      <c r="E31" s="33"/>
      <c r="F31" s="201" t="s">
        <v>87</v>
      </c>
      <c r="G31" s="203"/>
      <c r="H31" s="51"/>
      <c r="I31" s="50"/>
      <c r="J31" s="212"/>
      <c r="K31" s="212"/>
      <c r="L31" s="212"/>
      <c r="M31" s="212"/>
    </row>
    <row r="32" spans="1:13" ht="18" customHeight="1" x14ac:dyDescent="0.2">
      <c r="A32" s="214"/>
      <c r="B32" s="215"/>
      <c r="C32" s="216"/>
      <c r="D32" s="46"/>
      <c r="E32" s="52"/>
      <c r="F32" s="210" t="s">
        <v>88</v>
      </c>
      <c r="G32" s="211"/>
      <c r="H32" s="49"/>
      <c r="I32" s="53"/>
      <c r="J32" s="212"/>
      <c r="K32" s="212"/>
      <c r="L32" s="212"/>
      <c r="M32" s="212"/>
    </row>
    <row r="33" spans="1:14" ht="18" customHeight="1" x14ac:dyDescent="0.2">
      <c r="A33" s="214"/>
      <c r="B33" s="215"/>
      <c r="C33" s="216"/>
      <c r="D33" s="46"/>
      <c r="E33" s="47"/>
      <c r="F33" s="210" t="s">
        <v>89</v>
      </c>
      <c r="G33" s="211"/>
      <c r="H33" s="49"/>
      <c r="I33" s="47"/>
      <c r="J33" s="212"/>
      <c r="K33" s="212"/>
      <c r="L33" s="212"/>
      <c r="M33" s="212"/>
    </row>
    <row r="34" spans="1:14" ht="18" customHeight="1" x14ac:dyDescent="0.2">
      <c r="A34" s="214"/>
      <c r="B34" s="215"/>
      <c r="C34" s="216"/>
      <c r="D34" s="46"/>
      <c r="E34" s="47"/>
      <c r="F34" s="210"/>
      <c r="G34" s="211"/>
      <c r="H34" s="49"/>
      <c r="I34" s="47"/>
      <c r="J34" s="212"/>
      <c r="K34" s="212"/>
      <c r="L34" s="212"/>
      <c r="M34" s="212"/>
    </row>
    <row r="35" spans="1:14" ht="18" customHeight="1" x14ac:dyDescent="0.2">
      <c r="A35" s="214"/>
      <c r="B35" s="215"/>
      <c r="C35" s="216"/>
      <c r="D35" s="46"/>
      <c r="E35" s="47"/>
      <c r="F35" s="210"/>
      <c r="G35" s="211"/>
      <c r="H35" s="49"/>
      <c r="I35" s="47"/>
      <c r="J35" s="212"/>
      <c r="K35" s="212"/>
      <c r="L35" s="212"/>
      <c r="M35" s="212"/>
    </row>
    <row r="36" spans="1:14" ht="18" customHeight="1" x14ac:dyDescent="0.2">
      <c r="A36" s="214"/>
      <c r="B36" s="215"/>
      <c r="C36" s="216"/>
      <c r="D36" s="46"/>
      <c r="E36" s="47"/>
      <c r="F36" s="210"/>
      <c r="G36" s="211"/>
      <c r="H36" s="49"/>
      <c r="I36" s="47"/>
      <c r="J36" s="212"/>
      <c r="K36" s="212"/>
      <c r="L36" s="212"/>
      <c r="M36" s="212"/>
    </row>
    <row r="37" spans="1:14" ht="18" customHeight="1" x14ac:dyDescent="0.2">
      <c r="A37" s="214"/>
      <c r="B37" s="215"/>
      <c r="C37" s="216"/>
      <c r="D37" s="46"/>
      <c r="E37" s="47"/>
      <c r="F37" s="210"/>
      <c r="G37" s="211"/>
      <c r="H37" s="49"/>
      <c r="I37" s="47"/>
      <c r="J37" s="212"/>
      <c r="K37" s="212"/>
      <c r="L37" s="212"/>
      <c r="M37" s="212"/>
    </row>
    <row r="38" spans="1:14" ht="17.25" customHeight="1" x14ac:dyDescent="0.2">
      <c r="A38" s="217" t="s">
        <v>90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4" ht="15.75" customHeight="1" x14ac:dyDescent="0.2">
      <c r="A39" s="217" t="s">
        <v>91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4" ht="18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4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4" s="10" customFormat="1" ht="15" customHeight="1" x14ac:dyDescent="0.2">
      <c r="A42" s="219" t="s">
        <v>35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</row>
    <row r="43" spans="1:14" ht="18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4" ht="18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4" ht="18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4" ht="18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4" s="10" customForma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1"/>
    </row>
    <row r="48" spans="1:14" s="10" customForma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11"/>
    </row>
    <row r="49" spans="1:14" s="10" customForma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11"/>
    </row>
    <row r="50" spans="1:14" s="10" customForma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1"/>
    </row>
    <row r="51" spans="1:14" s="10" customForma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11"/>
    </row>
    <row r="52" spans="1:14" s="10" customForma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11"/>
    </row>
    <row r="53" spans="1:14" s="10" customForma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11"/>
    </row>
    <row r="54" spans="1:14" s="10" customForma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11"/>
    </row>
    <row r="55" spans="1:14" s="10" customForma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11"/>
    </row>
    <row r="56" spans="1:14" s="10" customForma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11"/>
    </row>
    <row r="57" spans="1:14" s="10" customForma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11"/>
    </row>
    <row r="58" spans="1:14" s="10" customForma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11"/>
    </row>
    <row r="59" spans="1:14" ht="18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4" s="10" customForma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4" x14ac:dyDescent="0.2">
      <c r="A61" s="24"/>
      <c r="B61" s="24"/>
      <c r="C61" s="220" t="s">
        <v>31</v>
      </c>
      <c r="D61" s="220"/>
      <c r="E61" s="220"/>
      <c r="F61" s="220"/>
      <c r="G61" s="24"/>
      <c r="H61" s="24"/>
      <c r="I61" s="220" t="s">
        <v>16</v>
      </c>
      <c r="J61" s="220"/>
      <c r="K61" s="220"/>
      <c r="L61" s="220"/>
      <c r="M61" s="24"/>
    </row>
    <row r="62" spans="1:14" s="10" customFormat="1" x14ac:dyDescent="0.2">
      <c r="A62" s="24"/>
      <c r="B62" s="24"/>
      <c r="C62" s="218" t="s">
        <v>17</v>
      </c>
      <c r="D62" s="218"/>
      <c r="E62" s="218"/>
      <c r="F62" s="218"/>
      <c r="G62" s="24"/>
      <c r="H62" s="24"/>
      <c r="I62" s="218" t="s">
        <v>17</v>
      </c>
      <c r="J62" s="218"/>
      <c r="K62" s="218"/>
      <c r="L62" s="218"/>
      <c r="M62" s="24"/>
    </row>
    <row r="63" spans="1:14" s="10" customFormat="1" x14ac:dyDescent="0.2">
      <c r="A63" s="24"/>
      <c r="B63" s="24"/>
      <c r="C63" s="218" t="s">
        <v>32</v>
      </c>
      <c r="D63" s="218"/>
      <c r="E63" s="218"/>
      <c r="F63" s="218"/>
      <c r="G63" s="24"/>
      <c r="H63" s="24"/>
      <c r="I63" s="218" t="s">
        <v>18</v>
      </c>
      <c r="J63" s="218"/>
      <c r="K63" s="218"/>
      <c r="L63" s="218"/>
      <c r="M63" s="24"/>
    </row>
    <row r="64" spans="1:1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</sheetData>
  <mergeCells count="80">
    <mergeCell ref="C63:F63"/>
    <mergeCell ref="I63:L63"/>
    <mergeCell ref="A42:M42"/>
    <mergeCell ref="C61:F61"/>
    <mergeCell ref="I61:L61"/>
    <mergeCell ref="C62:F62"/>
    <mergeCell ref="I62:L62"/>
    <mergeCell ref="A37:C37"/>
    <mergeCell ref="F37:G37"/>
    <mergeCell ref="J37:M37"/>
    <mergeCell ref="A38:M38"/>
    <mergeCell ref="A39:M39"/>
    <mergeCell ref="A33:C33"/>
    <mergeCell ref="F33:G33"/>
    <mergeCell ref="J33:M33"/>
    <mergeCell ref="A34:C34"/>
    <mergeCell ref="F34:G34"/>
    <mergeCell ref="J34:M34"/>
    <mergeCell ref="A35:C35"/>
    <mergeCell ref="F35:G35"/>
    <mergeCell ref="J35:M35"/>
    <mergeCell ref="A36:C36"/>
    <mergeCell ref="F36:G36"/>
    <mergeCell ref="J36:M36"/>
    <mergeCell ref="A29:C29"/>
    <mergeCell ref="F29:G29"/>
    <mergeCell ref="J29:M29"/>
    <mergeCell ref="A30:C30"/>
    <mergeCell ref="F30:G30"/>
    <mergeCell ref="J30:M30"/>
    <mergeCell ref="A31:C31"/>
    <mergeCell ref="F31:G31"/>
    <mergeCell ref="J31:M31"/>
    <mergeCell ref="A32:C32"/>
    <mergeCell ref="F32:G32"/>
    <mergeCell ref="J32:M32"/>
    <mergeCell ref="A24:C24"/>
    <mergeCell ref="F24:G24"/>
    <mergeCell ref="A25:C25"/>
    <mergeCell ref="F25:G25"/>
    <mergeCell ref="A26:C26"/>
    <mergeCell ref="F26:H26"/>
    <mergeCell ref="A27:C27"/>
    <mergeCell ref="F27:H27"/>
    <mergeCell ref="J27:M27"/>
    <mergeCell ref="A28:C28"/>
    <mergeCell ref="F28:G28"/>
    <mergeCell ref="J28:M28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17:C17"/>
    <mergeCell ref="F17:G17"/>
    <mergeCell ref="A12:C12"/>
    <mergeCell ref="F12:G12"/>
    <mergeCell ref="A13:C13"/>
    <mergeCell ref="F13:G13"/>
    <mergeCell ref="A14:C14"/>
    <mergeCell ref="F14:G14"/>
    <mergeCell ref="A11:D11"/>
    <mergeCell ref="F11:G11"/>
    <mergeCell ref="A15:C15"/>
    <mergeCell ref="F15:G15"/>
    <mergeCell ref="A16:C16"/>
    <mergeCell ref="F16:G16"/>
    <mergeCell ref="A1:M1"/>
    <mergeCell ref="A2:M2"/>
    <mergeCell ref="A8:M8"/>
    <mergeCell ref="G3:L3"/>
    <mergeCell ref="G4:L4"/>
    <mergeCell ref="G5:L5"/>
  </mergeCells>
  <printOptions horizontalCentered="1"/>
  <pageMargins left="0.39370078740157483" right="0.39370078740157483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2952-2F4E-413B-8317-7A7EB97FBB1A}">
  <dimension ref="A1:S78"/>
  <sheetViews>
    <sheetView zoomScale="85" zoomScaleNormal="85" workbookViewId="0">
      <selection activeCell="U12" sqref="U12"/>
    </sheetView>
  </sheetViews>
  <sheetFormatPr baseColWidth="10" defaultColWidth="11.42578125" defaultRowHeight="12.75" x14ac:dyDescent="0.2"/>
  <cols>
    <col min="1" max="1" width="4.7109375" style="13" customWidth="1"/>
    <col min="2" max="2" width="6.140625" style="13" customWidth="1"/>
    <col min="3" max="3" width="5.140625" style="13" customWidth="1"/>
    <col min="4" max="4" width="4.140625" style="13" customWidth="1"/>
    <col min="5" max="5" width="6.85546875" style="13" customWidth="1"/>
    <col min="6" max="6" width="4" style="13" customWidth="1"/>
    <col min="7" max="7" width="4.5703125" style="13" customWidth="1"/>
    <col min="8" max="8" width="7" style="13" customWidth="1"/>
    <col min="9" max="9" width="5.28515625" style="13" customWidth="1"/>
    <col min="10" max="10" width="6.42578125" style="13" customWidth="1"/>
    <col min="11" max="11" width="4.5703125" style="13" customWidth="1"/>
    <col min="12" max="12" width="5" style="13" customWidth="1"/>
    <col min="13" max="13" width="8.42578125" style="13" customWidth="1"/>
    <col min="14" max="14" width="5" style="13" customWidth="1"/>
    <col min="15" max="15" width="7.5703125" style="13" customWidth="1"/>
    <col min="16" max="16" width="5.42578125" style="13" customWidth="1"/>
    <col min="17" max="17" width="4.85546875" style="13" customWidth="1"/>
    <col min="18" max="18" width="5" style="13" customWidth="1"/>
    <col min="19" max="19" width="12.5703125" style="13" customWidth="1"/>
    <col min="20" max="16384" width="11.42578125" style="13"/>
  </cols>
  <sheetData>
    <row r="1" spans="1:19" s="10" customFormat="1" ht="19.5" customHeight="1" x14ac:dyDescent="0.2">
      <c r="A1" s="24"/>
      <c r="B1" s="23"/>
      <c r="C1" s="24"/>
      <c r="D1" s="24"/>
      <c r="E1" s="24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1"/>
    </row>
    <row r="2" spans="1:19" s="10" customFormat="1" ht="19.5" customHeight="1" x14ac:dyDescent="0.2">
      <c r="A2" s="24"/>
      <c r="B2" s="23"/>
      <c r="C2" s="24"/>
      <c r="D2" s="24"/>
      <c r="E2" s="24"/>
      <c r="F2" s="25"/>
      <c r="G2" s="195" t="s">
        <v>166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64" t="s">
        <v>165</v>
      </c>
    </row>
    <row r="3" spans="1:19" s="10" customFormat="1" ht="19.5" customHeight="1" x14ac:dyDescent="0.2">
      <c r="A3" s="65"/>
      <c r="B3" s="65"/>
      <c r="C3" s="65"/>
      <c r="D3" s="65"/>
      <c r="E3" s="65"/>
      <c r="F3" s="196" t="s">
        <v>190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19" s="10" customFormat="1" ht="15" customHeight="1" thickBot="1" x14ac:dyDescent="0.25">
      <c r="A4" s="65"/>
      <c r="B4" s="65"/>
      <c r="C4" s="65"/>
      <c r="D4" s="65"/>
      <c r="E4" s="65"/>
      <c r="F4" s="63"/>
      <c r="G4" s="63"/>
      <c r="H4" s="63"/>
      <c r="I4" s="63"/>
      <c r="J4" s="63"/>
      <c r="K4" s="63"/>
      <c r="L4" s="63"/>
      <c r="M4" s="63"/>
      <c r="N4" s="63"/>
      <c r="O4" s="24"/>
      <c r="P4" s="11"/>
      <c r="Q4" s="11"/>
      <c r="R4" s="11"/>
      <c r="S4" s="11"/>
    </row>
    <row r="5" spans="1:19" ht="27" customHeight="1" thickBo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331" t="s">
        <v>147</v>
      </c>
      <c r="N5" s="332"/>
      <c r="O5" s="332"/>
      <c r="P5" s="332"/>
      <c r="Q5" s="332"/>
      <c r="R5" s="332"/>
      <c r="S5" s="333"/>
    </row>
    <row r="6" spans="1:19" ht="25.5" customHeight="1" x14ac:dyDescent="0.2">
      <c r="A6" s="334" t="s">
        <v>148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</row>
    <row r="7" spans="1:19" ht="25.5" customHeight="1" x14ac:dyDescent="0.2">
      <c r="A7" s="336"/>
      <c r="B7" s="337"/>
      <c r="C7" s="337"/>
      <c r="D7" s="337"/>
      <c r="E7" s="337"/>
      <c r="F7" s="337"/>
      <c r="G7" s="337"/>
      <c r="H7" s="337"/>
      <c r="I7" s="340" t="s">
        <v>167</v>
      </c>
      <c r="J7" s="340"/>
      <c r="K7" s="340"/>
      <c r="L7" s="340"/>
      <c r="M7" s="283" t="s">
        <v>168</v>
      </c>
      <c r="N7" s="283"/>
      <c r="O7" s="283"/>
      <c r="P7" s="283"/>
      <c r="Q7" s="283"/>
      <c r="R7" s="283"/>
      <c r="S7" s="283"/>
    </row>
    <row r="8" spans="1:19" ht="25.5" customHeight="1" x14ac:dyDescent="0.2">
      <c r="A8" s="338"/>
      <c r="B8" s="339"/>
      <c r="C8" s="339"/>
      <c r="D8" s="339"/>
      <c r="E8" s="339"/>
      <c r="F8" s="339"/>
      <c r="G8" s="339"/>
      <c r="H8" s="339"/>
      <c r="I8" s="340" t="s">
        <v>262</v>
      </c>
      <c r="J8" s="340"/>
      <c r="K8" s="340"/>
      <c r="L8" s="340"/>
      <c r="M8" s="283" t="s">
        <v>168</v>
      </c>
      <c r="N8" s="283"/>
      <c r="O8" s="283"/>
      <c r="P8" s="283"/>
      <c r="Q8" s="283"/>
      <c r="R8" s="283"/>
      <c r="S8" s="283"/>
    </row>
    <row r="9" spans="1:19" s="67" customFormat="1" ht="54.75" customHeight="1" x14ac:dyDescent="0.2">
      <c r="A9" s="279" t="s">
        <v>169</v>
      </c>
      <c r="B9" s="324"/>
      <c r="C9" s="324"/>
      <c r="D9" s="325"/>
      <c r="E9" s="326"/>
      <c r="F9" s="326"/>
      <c r="G9" s="324" t="s">
        <v>170</v>
      </c>
      <c r="H9" s="324"/>
      <c r="I9" s="324"/>
      <c r="J9" s="280"/>
      <c r="K9" s="325"/>
      <c r="L9" s="326"/>
      <c r="M9" s="327"/>
      <c r="N9" s="328" t="s">
        <v>171</v>
      </c>
      <c r="O9" s="329"/>
      <c r="P9" s="330"/>
      <c r="Q9" s="330"/>
      <c r="R9" s="330"/>
      <c r="S9" s="330"/>
    </row>
    <row r="10" spans="1:19" s="67" customFormat="1" ht="29.25" customHeight="1" x14ac:dyDescent="0.2">
      <c r="A10" s="247" t="s">
        <v>172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</row>
    <row r="11" spans="1:19" s="67" customFormat="1" ht="35.25" customHeight="1" x14ac:dyDescent="0.2">
      <c r="A11" s="287" t="s">
        <v>270</v>
      </c>
      <c r="B11" s="288"/>
      <c r="C11" s="288"/>
      <c r="D11" s="288"/>
      <c r="E11" s="288"/>
      <c r="F11" s="288"/>
      <c r="G11" s="288"/>
      <c r="H11" s="288"/>
      <c r="I11" s="289"/>
      <c r="J11" s="125"/>
      <c r="K11" s="290"/>
      <c r="L11" s="291"/>
      <c r="M11" s="291"/>
      <c r="N11" s="291"/>
      <c r="O11" s="291"/>
      <c r="P11" s="291"/>
      <c r="Q11" s="291"/>
      <c r="R11" s="291"/>
      <c r="S11" s="292"/>
    </row>
    <row r="12" spans="1:19" s="67" customFormat="1" ht="30.75" customHeight="1" x14ac:dyDescent="0.2">
      <c r="A12" s="293" t="s">
        <v>259</v>
      </c>
      <c r="B12" s="285"/>
      <c r="C12" s="285"/>
      <c r="D12" s="285"/>
      <c r="E12" s="285"/>
      <c r="F12" s="285"/>
      <c r="G12" s="285"/>
      <c r="H12" s="285"/>
      <c r="I12" s="286"/>
      <c r="J12" s="126">
        <f>SUMIF(Hoja2!J41:J58,K9,Hoja2!K41:K58)</f>
        <v>0</v>
      </c>
      <c r="K12" s="294" t="s">
        <v>173</v>
      </c>
      <c r="L12" s="295"/>
      <c r="M12" s="295"/>
      <c r="N12" s="295"/>
      <c r="O12" s="295"/>
      <c r="P12" s="295"/>
      <c r="Q12" s="295"/>
      <c r="R12" s="295"/>
      <c r="S12" s="296"/>
    </row>
    <row r="13" spans="1:19" s="67" customFormat="1" ht="27.75" customHeight="1" x14ac:dyDescent="0.2">
      <c r="A13" s="300" t="s">
        <v>260</v>
      </c>
      <c r="B13" s="301"/>
      <c r="C13" s="301"/>
      <c r="D13" s="301"/>
      <c r="E13" s="301"/>
      <c r="F13" s="301"/>
      <c r="G13" s="301"/>
      <c r="H13" s="301"/>
      <c r="I13" s="302"/>
      <c r="J13" s="127">
        <f>SUM(J11:J12)</f>
        <v>0</v>
      </c>
      <c r="K13" s="297"/>
      <c r="L13" s="298"/>
      <c r="M13" s="298"/>
      <c r="N13" s="298"/>
      <c r="O13" s="298"/>
      <c r="P13" s="298"/>
      <c r="Q13" s="298"/>
      <c r="R13" s="298"/>
      <c r="S13" s="299"/>
    </row>
    <row r="14" spans="1:19" s="67" customFormat="1" ht="25.5" customHeight="1" x14ac:dyDescent="0.2">
      <c r="A14" s="256" t="s">
        <v>261</v>
      </c>
      <c r="B14" s="257"/>
      <c r="C14" s="257"/>
      <c r="D14" s="257"/>
      <c r="E14" s="257"/>
      <c r="F14" s="257"/>
      <c r="G14" s="266"/>
      <c r="H14" s="303" t="e">
        <f>VLOOKUP(K9,Hoja2!J16:K24,2,FALSE)</f>
        <v>#N/A</v>
      </c>
      <c r="I14" s="304"/>
      <c r="J14" s="305"/>
      <c r="K14" s="306" t="s">
        <v>174</v>
      </c>
      <c r="L14" s="307"/>
      <c r="M14" s="307"/>
      <c r="N14" s="307"/>
      <c r="O14" s="307"/>
      <c r="P14" s="307"/>
      <c r="Q14" s="307"/>
      <c r="R14" s="307"/>
      <c r="S14" s="308"/>
    </row>
    <row r="15" spans="1:19" s="67" customFormat="1" ht="25.5" customHeight="1" x14ac:dyDescent="0.2">
      <c r="A15" s="321" t="s">
        <v>175</v>
      </c>
      <c r="B15" s="322"/>
      <c r="C15" s="322"/>
      <c r="D15" s="322"/>
      <c r="E15" s="322"/>
      <c r="F15" s="322"/>
      <c r="G15" s="323"/>
      <c r="H15" s="312"/>
      <c r="I15" s="313"/>
      <c r="J15" s="314"/>
      <c r="K15" s="309"/>
      <c r="L15" s="310"/>
      <c r="M15" s="310"/>
      <c r="N15" s="310"/>
      <c r="O15" s="310"/>
      <c r="P15" s="310"/>
      <c r="Q15" s="310"/>
      <c r="R15" s="310"/>
      <c r="S15" s="311"/>
    </row>
    <row r="16" spans="1:19" s="67" customFormat="1" ht="25.5" customHeight="1" x14ac:dyDescent="0.2">
      <c r="A16" s="284" t="s">
        <v>263</v>
      </c>
      <c r="B16" s="285"/>
      <c r="C16" s="285"/>
      <c r="D16" s="285"/>
      <c r="E16" s="285"/>
      <c r="F16" s="285"/>
      <c r="G16" s="286"/>
      <c r="H16" s="315" t="e">
        <f>J13*H15*H14</f>
        <v>#N/A</v>
      </c>
      <c r="I16" s="316"/>
      <c r="J16" s="317"/>
      <c r="K16" s="318" t="s">
        <v>268</v>
      </c>
      <c r="L16" s="319"/>
      <c r="M16" s="319"/>
      <c r="N16" s="319"/>
      <c r="O16" s="319"/>
      <c r="P16" s="319"/>
      <c r="Q16" s="319"/>
      <c r="R16" s="319"/>
      <c r="S16" s="320"/>
    </row>
    <row r="17" spans="1:19" s="67" customFormat="1" ht="89.25" customHeight="1" x14ac:dyDescent="0.2">
      <c r="A17" s="284" t="s">
        <v>272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6"/>
    </row>
    <row r="18" spans="1:19" s="67" customFormat="1" ht="29.25" customHeight="1" x14ac:dyDescent="0.2">
      <c r="A18" s="247" t="s">
        <v>176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9"/>
    </row>
    <row r="19" spans="1:19" s="67" customFormat="1" ht="17.25" customHeight="1" x14ac:dyDescent="0.2">
      <c r="A19" s="284" t="s">
        <v>177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6"/>
    </row>
    <row r="20" spans="1:19" s="67" customFormat="1" ht="17.25" customHeight="1" x14ac:dyDescent="0.2">
      <c r="A20" s="256" t="s">
        <v>264</v>
      </c>
      <c r="B20" s="257"/>
      <c r="C20" s="257"/>
      <c r="D20" s="257"/>
      <c r="E20" s="257"/>
      <c r="F20" s="257"/>
      <c r="G20" s="257"/>
      <c r="H20" s="257"/>
      <c r="I20" s="279" t="s">
        <v>178</v>
      </c>
      <c r="J20" s="280"/>
      <c r="K20" s="281" t="s">
        <v>179</v>
      </c>
      <c r="L20" s="282"/>
      <c r="M20" s="282"/>
      <c r="N20" s="282"/>
      <c r="O20" s="101"/>
      <c r="P20" s="102"/>
      <c r="Q20" s="102"/>
      <c r="R20" s="102"/>
      <c r="S20" s="103"/>
    </row>
    <row r="21" spans="1:19" s="67" customFormat="1" ht="17.25" customHeight="1" x14ac:dyDescent="0.2">
      <c r="A21" s="258"/>
      <c r="B21" s="259"/>
      <c r="C21" s="259"/>
      <c r="D21" s="259"/>
      <c r="E21" s="259"/>
      <c r="F21" s="259"/>
      <c r="G21" s="259"/>
      <c r="H21" s="259"/>
      <c r="I21" s="279" t="s">
        <v>180</v>
      </c>
      <c r="J21" s="280"/>
      <c r="K21" s="275"/>
      <c r="L21" s="282"/>
      <c r="M21" s="282"/>
      <c r="N21" s="282"/>
      <c r="O21" s="104"/>
      <c r="P21" s="105"/>
      <c r="Q21" s="105"/>
      <c r="R21" s="105"/>
      <c r="S21" s="106"/>
    </row>
    <row r="22" spans="1:19" s="67" customFormat="1" ht="17.25" customHeight="1" x14ac:dyDescent="0.2">
      <c r="A22" s="256" t="s">
        <v>265</v>
      </c>
      <c r="B22" s="257"/>
      <c r="C22" s="257"/>
      <c r="D22" s="257"/>
      <c r="E22" s="257"/>
      <c r="F22" s="257"/>
      <c r="G22" s="257"/>
      <c r="H22" s="257"/>
      <c r="I22" s="279" t="s">
        <v>178</v>
      </c>
      <c r="J22" s="280"/>
      <c r="K22" s="281" t="s">
        <v>179</v>
      </c>
      <c r="L22" s="282"/>
      <c r="M22" s="282"/>
      <c r="N22" s="282"/>
      <c r="O22" s="107"/>
      <c r="P22" s="108"/>
      <c r="Q22" s="108"/>
      <c r="R22" s="108"/>
      <c r="S22" s="109"/>
    </row>
    <row r="23" spans="1:19" s="67" customFormat="1" ht="17.25" customHeight="1" x14ac:dyDescent="0.2">
      <c r="A23" s="258"/>
      <c r="B23" s="259"/>
      <c r="C23" s="259"/>
      <c r="D23" s="259"/>
      <c r="E23" s="259"/>
      <c r="F23" s="259"/>
      <c r="G23" s="259"/>
      <c r="H23" s="259"/>
      <c r="I23" s="279" t="s">
        <v>180</v>
      </c>
      <c r="J23" s="280"/>
      <c r="K23" s="275"/>
      <c r="L23" s="282"/>
      <c r="M23" s="282"/>
      <c r="N23" s="282"/>
      <c r="O23" s="98"/>
      <c r="P23" s="99"/>
      <c r="Q23" s="99"/>
      <c r="R23" s="99"/>
      <c r="S23" s="100"/>
    </row>
    <row r="24" spans="1:19" s="67" customFormat="1" ht="29.25" customHeight="1" x14ac:dyDescent="0.2">
      <c r="A24" s="247" t="s">
        <v>181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9"/>
    </row>
    <row r="25" spans="1:19" s="67" customFormat="1" ht="39.75" customHeight="1" x14ac:dyDescent="0.2">
      <c r="A25" s="110"/>
      <c r="B25" s="110"/>
      <c r="C25" s="110"/>
      <c r="D25" s="110"/>
      <c r="E25" s="110"/>
      <c r="F25" s="110"/>
      <c r="G25" s="110"/>
      <c r="H25" s="110"/>
      <c r="I25" s="223" t="s">
        <v>182</v>
      </c>
      <c r="J25" s="224"/>
      <c r="K25" s="224"/>
      <c r="L25" s="224"/>
      <c r="M25" s="225"/>
      <c r="N25" s="226"/>
      <c r="O25" s="226"/>
      <c r="P25" s="226"/>
      <c r="Q25" s="226"/>
      <c r="R25" s="226"/>
      <c r="S25" s="250"/>
    </row>
    <row r="26" spans="1:19" s="67" customFormat="1" ht="34.5" customHeight="1" x14ac:dyDescent="0.2">
      <c r="A26" s="253"/>
      <c r="B26" s="253"/>
      <c r="C26" s="253"/>
      <c r="D26" s="253"/>
      <c r="E26" s="253"/>
      <c r="F26" s="253"/>
      <c r="G26" s="253"/>
      <c r="H26" s="254"/>
      <c r="I26" s="223" t="s">
        <v>183</v>
      </c>
      <c r="J26" s="224"/>
      <c r="K26" s="224"/>
      <c r="L26" s="255"/>
      <c r="M26" s="227"/>
      <c r="N26" s="228"/>
      <c r="O26" s="228"/>
      <c r="P26" s="228"/>
      <c r="Q26" s="228"/>
      <c r="R26" s="228"/>
      <c r="S26" s="251"/>
    </row>
    <row r="27" spans="1:19" s="67" customFormat="1" ht="17.25" customHeight="1" x14ac:dyDescent="0.2">
      <c r="A27" s="256" t="s">
        <v>266</v>
      </c>
      <c r="B27" s="257"/>
      <c r="C27" s="257"/>
      <c r="D27" s="257"/>
      <c r="E27" s="257"/>
      <c r="F27" s="257"/>
      <c r="G27" s="257"/>
      <c r="H27" s="257"/>
      <c r="I27" s="260" t="e">
        <f>SUM(H16+L20+L22)</f>
        <v>#N/A</v>
      </c>
      <c r="J27" s="261"/>
      <c r="K27" s="261"/>
      <c r="L27" s="262"/>
      <c r="M27" s="227"/>
      <c r="N27" s="228"/>
      <c r="O27" s="228"/>
      <c r="P27" s="228"/>
      <c r="Q27" s="228"/>
      <c r="R27" s="228"/>
      <c r="S27" s="251"/>
    </row>
    <row r="28" spans="1:19" s="67" customFormat="1" ht="17.2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63"/>
      <c r="J28" s="264"/>
      <c r="K28" s="264"/>
      <c r="L28" s="265"/>
      <c r="M28" s="229"/>
      <c r="N28" s="230"/>
      <c r="O28" s="230"/>
      <c r="P28" s="230"/>
      <c r="Q28" s="230"/>
      <c r="R28" s="230"/>
      <c r="S28" s="252"/>
    </row>
    <row r="29" spans="1:19" s="67" customFormat="1" ht="28.5" customHeight="1" x14ac:dyDescent="0.2">
      <c r="A29" s="247" t="s">
        <v>184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</row>
    <row r="30" spans="1:19" s="67" customFormat="1" ht="52.5" customHeight="1" x14ac:dyDescent="0.2">
      <c r="A30" s="256" t="s">
        <v>269</v>
      </c>
      <c r="B30" s="257"/>
      <c r="C30" s="257"/>
      <c r="D30" s="257"/>
      <c r="E30" s="266"/>
      <c r="F30" s="267"/>
      <c r="G30" s="268"/>
      <c r="H30" s="111"/>
      <c r="I30" s="111"/>
      <c r="J30" s="111"/>
      <c r="K30" s="111"/>
      <c r="L30" s="111"/>
      <c r="M30" s="111"/>
      <c r="N30" s="111"/>
      <c r="O30" s="111"/>
      <c r="P30" s="111"/>
      <c r="Q30" s="108"/>
      <c r="R30" s="108"/>
      <c r="S30" s="108"/>
    </row>
    <row r="31" spans="1:19" s="67" customFormat="1" ht="48.75" customHeight="1" x14ac:dyDescent="0.2">
      <c r="A31" s="269" t="s">
        <v>271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</row>
    <row r="32" spans="1:19" s="67" customFormat="1" ht="42.75" customHeight="1" x14ac:dyDescent="0.2">
      <c r="A32" s="272" t="s">
        <v>267</v>
      </c>
      <c r="B32" s="273"/>
      <c r="C32" s="273"/>
      <c r="D32" s="273"/>
      <c r="E32" s="274"/>
      <c r="F32" s="278" t="e">
        <f>(I27)*(F30)</f>
        <v>#N/A</v>
      </c>
      <c r="G32" s="278"/>
      <c r="H32" s="278"/>
      <c r="I32" s="278"/>
      <c r="J32" s="278"/>
      <c r="K32" s="113"/>
      <c r="L32" s="113"/>
      <c r="M32" s="113"/>
      <c r="N32" s="113"/>
      <c r="O32" s="113"/>
      <c r="P32" s="113"/>
      <c r="Q32" s="113"/>
      <c r="R32" s="113"/>
      <c r="S32" s="113"/>
    </row>
    <row r="33" spans="1:19" s="67" customFormat="1" ht="17.25" customHeight="1" x14ac:dyDescent="0.2">
      <c r="A33" s="275"/>
      <c r="B33" s="276"/>
      <c r="C33" s="276"/>
      <c r="D33" s="276"/>
      <c r="E33" s="277"/>
      <c r="F33" s="278"/>
      <c r="G33" s="278"/>
      <c r="H33" s="278"/>
      <c r="I33" s="278"/>
      <c r="J33" s="278"/>
      <c r="K33" s="114"/>
      <c r="L33" s="114"/>
      <c r="M33" s="114"/>
      <c r="N33" s="115"/>
      <c r="O33" s="115"/>
      <c r="P33" s="116"/>
      <c r="Q33" s="115"/>
      <c r="R33" s="115"/>
      <c r="S33" s="116"/>
    </row>
    <row r="34" spans="1:19" s="67" customFormat="1" ht="17.25" customHeight="1" x14ac:dyDescent="0.2">
      <c r="A34" s="112"/>
      <c r="B34" s="112"/>
      <c r="C34" s="112"/>
      <c r="D34" s="112"/>
      <c r="E34" s="112"/>
      <c r="F34" s="117"/>
      <c r="G34" s="117"/>
      <c r="H34" s="117"/>
      <c r="I34" s="117"/>
      <c r="J34" s="117"/>
      <c r="K34" s="114"/>
      <c r="L34" s="114"/>
      <c r="M34" s="114"/>
      <c r="N34" s="115"/>
      <c r="O34" s="115"/>
      <c r="P34" s="116"/>
      <c r="Q34" s="115"/>
      <c r="R34" s="115"/>
      <c r="S34" s="116"/>
    </row>
    <row r="35" spans="1:19" s="67" customFormat="1" ht="17.25" customHeight="1" x14ac:dyDescent="0.2">
      <c r="A35" s="112"/>
      <c r="B35" s="112"/>
      <c r="C35" s="112"/>
      <c r="D35" s="112"/>
      <c r="E35" s="112"/>
      <c r="F35" s="117"/>
      <c r="G35" s="117"/>
      <c r="H35" s="117"/>
      <c r="I35" s="117"/>
      <c r="J35" s="117"/>
      <c r="K35" s="114"/>
      <c r="L35" s="114"/>
      <c r="M35" s="114"/>
      <c r="N35" s="115"/>
      <c r="O35" s="115"/>
      <c r="P35" s="116"/>
      <c r="Q35" s="115"/>
      <c r="R35" s="115"/>
      <c r="S35" s="116"/>
    </row>
    <row r="36" spans="1:19" s="67" customFormat="1" ht="17.25" customHeight="1" x14ac:dyDescent="0.2">
      <c r="A36" s="112"/>
      <c r="B36" s="112"/>
      <c r="C36" s="112"/>
      <c r="D36" s="112"/>
      <c r="E36" s="112"/>
      <c r="F36" s="117"/>
      <c r="G36" s="117"/>
      <c r="H36" s="117"/>
      <c r="I36" s="117"/>
      <c r="J36" s="117"/>
      <c r="K36" s="114"/>
      <c r="L36" s="114"/>
      <c r="M36" s="114"/>
      <c r="N36" s="115"/>
      <c r="O36" s="115"/>
      <c r="P36" s="116"/>
      <c r="Q36" s="115"/>
      <c r="R36" s="115"/>
      <c r="S36" s="116"/>
    </row>
    <row r="37" spans="1:19" s="67" customFormat="1" ht="17.25" customHeight="1" x14ac:dyDescent="0.2">
      <c r="A37" s="112"/>
      <c r="B37" s="112"/>
      <c r="C37" s="112"/>
      <c r="D37" s="112"/>
      <c r="E37" s="112"/>
      <c r="F37" s="117"/>
      <c r="G37" s="117"/>
      <c r="H37" s="117"/>
      <c r="I37" s="117"/>
      <c r="J37" s="117"/>
      <c r="K37" s="114"/>
      <c r="L37" s="114"/>
      <c r="M37" s="114"/>
      <c r="N37" s="115"/>
      <c r="O37" s="115"/>
      <c r="P37" s="116"/>
      <c r="Q37" s="115"/>
      <c r="R37" s="115"/>
      <c r="S37" s="116"/>
    </row>
    <row r="38" spans="1:19" s="10" customFormat="1" ht="19.5" customHeight="1" x14ac:dyDescent="0.2">
      <c r="A38" s="24"/>
      <c r="B38" s="23"/>
      <c r="C38" s="24"/>
      <c r="D38" s="24"/>
      <c r="E38" s="24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1"/>
    </row>
    <row r="39" spans="1:19" s="10" customFormat="1" ht="19.5" customHeight="1" x14ac:dyDescent="0.2">
      <c r="A39" s="24"/>
      <c r="B39" s="23"/>
      <c r="C39" s="24"/>
      <c r="D39" s="24"/>
      <c r="E39" s="24"/>
      <c r="F39" s="25"/>
      <c r="G39" s="195" t="s">
        <v>166</v>
      </c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64" t="s">
        <v>164</v>
      </c>
    </row>
    <row r="40" spans="1:19" s="10" customFormat="1" ht="19.5" customHeight="1" x14ac:dyDescent="0.2">
      <c r="A40" s="65"/>
      <c r="B40" s="65"/>
      <c r="C40" s="65"/>
      <c r="D40" s="65"/>
      <c r="E40" s="65"/>
      <c r="F40" s="196" t="s">
        <v>190</v>
      </c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</row>
    <row r="41" spans="1:19" s="10" customFormat="1" ht="15" customHeight="1" x14ac:dyDescent="0.2">
      <c r="A41" s="65"/>
      <c r="B41" s="65"/>
      <c r="C41" s="65"/>
      <c r="D41" s="65"/>
      <c r="E41" s="65"/>
      <c r="F41" s="63"/>
      <c r="G41" s="63"/>
      <c r="H41" s="63"/>
      <c r="I41" s="63"/>
      <c r="J41" s="63"/>
      <c r="K41" s="63"/>
      <c r="L41" s="63"/>
      <c r="M41" s="63"/>
      <c r="N41" s="63"/>
      <c r="O41" s="24"/>
      <c r="P41" s="11"/>
      <c r="Q41" s="11"/>
      <c r="R41" s="11"/>
      <c r="S41" s="11"/>
    </row>
    <row r="42" spans="1:19" ht="27" customHeight="1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246" t="s">
        <v>147</v>
      </c>
      <c r="N42" s="246"/>
      <c r="O42" s="246"/>
      <c r="P42" s="246"/>
      <c r="Q42" s="246"/>
      <c r="R42" s="246"/>
      <c r="S42" s="246"/>
    </row>
    <row r="43" spans="1:19" ht="27" customHeight="1" x14ac:dyDescent="0.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118"/>
      <c r="N43" s="119"/>
      <c r="O43" s="119"/>
      <c r="P43" s="119"/>
      <c r="Q43" s="119"/>
      <c r="R43" s="119"/>
      <c r="S43" s="119"/>
    </row>
    <row r="44" spans="1:19" s="67" customFormat="1" ht="26.25" customHeight="1" x14ac:dyDescent="0.2">
      <c r="A44" s="239" t="s">
        <v>150</v>
      </c>
      <c r="B44" s="239"/>
      <c r="C44" s="239"/>
      <c r="D44" s="239"/>
      <c r="E44" s="239"/>
      <c r="F44" s="239"/>
      <c r="G44" s="240"/>
      <c r="H44" s="240"/>
      <c r="I44" s="240"/>
      <c r="J44" s="240"/>
      <c r="K44" s="240"/>
      <c r="L44" s="239" t="s">
        <v>151</v>
      </c>
      <c r="M44" s="239"/>
      <c r="N44" s="239"/>
      <c r="O44" s="239"/>
      <c r="P44" s="239"/>
      <c r="Q44" s="239"/>
      <c r="R44" s="239"/>
      <c r="S44" s="239"/>
    </row>
    <row r="45" spans="1:19" s="67" customFormat="1" ht="18" customHeight="1" x14ac:dyDescent="0.2">
      <c r="A45" s="120"/>
      <c r="B45" s="241" t="s">
        <v>152</v>
      </c>
      <c r="C45" s="241"/>
      <c r="D45" s="241"/>
      <c r="E45" s="241"/>
      <c r="F45" s="241"/>
      <c r="G45" s="242" t="s">
        <v>153</v>
      </c>
      <c r="H45" s="243"/>
      <c r="I45" s="243"/>
      <c r="J45" s="243"/>
      <c r="K45" s="244"/>
      <c r="L45" s="245" t="s">
        <v>154</v>
      </c>
      <c r="M45" s="245"/>
      <c r="N45" s="245"/>
      <c r="O45" s="245"/>
      <c r="P45" s="241" t="s">
        <v>155</v>
      </c>
      <c r="Q45" s="241"/>
      <c r="R45" s="241"/>
      <c r="S45" s="241"/>
    </row>
    <row r="46" spans="1:19" s="67" customFormat="1" ht="18" customHeight="1" x14ac:dyDescent="0.2">
      <c r="A46" s="121">
        <v>1</v>
      </c>
      <c r="B46" s="233" t="s">
        <v>185</v>
      </c>
      <c r="C46" s="233"/>
      <c r="D46" s="233"/>
      <c r="E46" s="233"/>
      <c r="F46" s="233"/>
      <c r="G46" s="234">
        <v>12</v>
      </c>
      <c r="H46" s="235"/>
      <c r="I46" s="235"/>
      <c r="J46" s="235"/>
      <c r="K46" s="236"/>
      <c r="L46" s="237" t="s">
        <v>156</v>
      </c>
      <c r="M46" s="237"/>
      <c r="N46" s="237"/>
      <c r="O46" s="237"/>
      <c r="P46" s="238" t="s">
        <v>157</v>
      </c>
      <c r="Q46" s="238"/>
      <c r="R46" s="238"/>
      <c r="S46" s="238"/>
    </row>
    <row r="47" spans="1:19" s="67" customFormat="1" ht="18" customHeight="1" x14ac:dyDescent="0.2">
      <c r="A47" s="121">
        <v>2</v>
      </c>
      <c r="B47" s="233" t="s">
        <v>186</v>
      </c>
      <c r="C47" s="233"/>
      <c r="D47" s="233"/>
      <c r="E47" s="233"/>
      <c r="F47" s="233"/>
      <c r="G47" s="234">
        <v>13</v>
      </c>
      <c r="H47" s="235"/>
      <c r="I47" s="235"/>
      <c r="J47" s="235"/>
      <c r="K47" s="236"/>
      <c r="L47" s="237" t="s">
        <v>156</v>
      </c>
      <c r="M47" s="237"/>
      <c r="N47" s="237"/>
      <c r="O47" s="237"/>
      <c r="P47" s="238" t="s">
        <v>157</v>
      </c>
      <c r="Q47" s="238"/>
      <c r="R47" s="238"/>
      <c r="S47" s="238"/>
    </row>
    <row r="48" spans="1:19" s="67" customFormat="1" ht="18" customHeight="1" x14ac:dyDescent="0.2">
      <c r="A48" s="121">
        <v>3</v>
      </c>
      <c r="B48" s="233" t="s">
        <v>187</v>
      </c>
      <c r="C48" s="233"/>
      <c r="D48" s="233"/>
      <c r="E48" s="233"/>
      <c r="F48" s="233"/>
      <c r="G48" s="234">
        <v>14</v>
      </c>
      <c r="H48" s="235"/>
      <c r="I48" s="235"/>
      <c r="J48" s="235"/>
      <c r="K48" s="236"/>
      <c r="L48" s="237" t="s">
        <v>149</v>
      </c>
      <c r="M48" s="237"/>
      <c r="N48" s="237"/>
      <c r="O48" s="237"/>
      <c r="P48" s="238" t="s">
        <v>157</v>
      </c>
      <c r="Q48" s="238"/>
      <c r="R48" s="238"/>
      <c r="S48" s="238"/>
    </row>
    <row r="49" spans="1:19" s="67" customFormat="1" ht="18" customHeight="1" x14ac:dyDescent="0.2">
      <c r="A49" s="121">
        <v>4</v>
      </c>
      <c r="B49" s="233"/>
      <c r="C49" s="233"/>
      <c r="D49" s="233"/>
      <c r="E49" s="233"/>
      <c r="F49" s="233"/>
      <c r="G49" s="234"/>
      <c r="H49" s="235"/>
      <c r="I49" s="235"/>
      <c r="J49" s="235"/>
      <c r="K49" s="236"/>
      <c r="L49" s="237"/>
      <c r="M49" s="237"/>
      <c r="N49" s="237"/>
      <c r="O49" s="237"/>
      <c r="P49" s="237"/>
      <c r="Q49" s="237"/>
      <c r="R49" s="237"/>
      <c r="S49" s="97"/>
    </row>
    <row r="50" spans="1:19" s="67" customFormat="1" ht="15.75" customHeight="1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</row>
    <row r="51" spans="1:19" ht="15.75" customHeight="1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1:19" ht="15.75" customHeight="1" x14ac:dyDescent="0.2">
      <c r="A52" s="231" t="s">
        <v>188</v>
      </c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</row>
    <row r="53" spans="1:19" ht="15.75" customHeight="1" x14ac:dyDescent="0.2">
      <c r="A53" s="232" t="s">
        <v>189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</row>
    <row r="54" spans="1:19" ht="15.75" customHeight="1" x14ac:dyDescent="0.2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</row>
    <row r="55" spans="1:19" ht="15.75" customHeight="1" x14ac:dyDescent="0.2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</row>
    <row r="56" spans="1:19" ht="15.75" customHeight="1" x14ac:dyDescent="0.2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</row>
    <row r="57" spans="1:19" ht="15.75" customHeight="1" x14ac:dyDescent="0.2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</row>
    <row r="58" spans="1:19" ht="15.75" customHeight="1" x14ac:dyDescent="0.2">
      <c r="A58" s="122"/>
      <c r="B58" s="68"/>
      <c r="C58" s="122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118"/>
      <c r="P58" s="118"/>
      <c r="Q58" s="118"/>
      <c r="R58" s="118"/>
      <c r="S58" s="118"/>
    </row>
    <row r="59" spans="1:19" ht="15.75" customHeight="1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118"/>
      <c r="P59" s="118"/>
      <c r="Q59" s="118"/>
      <c r="R59" s="118"/>
      <c r="S59" s="118"/>
    </row>
    <row r="60" spans="1:19" ht="15.75" customHeight="1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118"/>
      <c r="P60" s="118"/>
      <c r="Q60" s="118"/>
      <c r="R60" s="118"/>
      <c r="S60" s="118"/>
    </row>
    <row r="61" spans="1:19" ht="15.75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118"/>
      <c r="P61" s="118"/>
      <c r="Q61" s="118"/>
      <c r="R61" s="118"/>
      <c r="S61" s="118"/>
    </row>
    <row r="62" spans="1:19" ht="15.75" customHeight="1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118"/>
      <c r="P62" s="118"/>
      <c r="Q62" s="118"/>
      <c r="R62" s="118"/>
      <c r="S62" s="118"/>
    </row>
    <row r="63" spans="1:19" ht="15.75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118"/>
      <c r="P63" s="118"/>
      <c r="Q63" s="118"/>
      <c r="R63" s="118"/>
      <c r="S63" s="118"/>
    </row>
    <row r="64" spans="1:19" ht="15.7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118"/>
      <c r="P64" s="118"/>
      <c r="Q64" s="118"/>
      <c r="R64" s="118"/>
      <c r="S64" s="118"/>
    </row>
    <row r="65" spans="1:19" ht="15.75" customHeight="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118"/>
      <c r="P65" s="118"/>
      <c r="Q65" s="118"/>
      <c r="R65" s="118"/>
      <c r="S65" s="118"/>
    </row>
    <row r="66" spans="1:19" ht="15.7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118"/>
      <c r="P66" s="118"/>
      <c r="Q66" s="118"/>
      <c r="R66" s="118"/>
      <c r="S66" s="118"/>
    </row>
    <row r="67" spans="1:19" ht="15.75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118"/>
      <c r="P67" s="118"/>
      <c r="Q67" s="118"/>
      <c r="R67" s="118"/>
      <c r="S67" s="118"/>
    </row>
    <row r="68" spans="1:19" ht="15.7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18"/>
      <c r="P68" s="118"/>
      <c r="Q68" s="118"/>
      <c r="R68" s="118"/>
      <c r="S68" s="118"/>
    </row>
    <row r="69" spans="1:19" ht="15.7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118"/>
      <c r="P69" s="118"/>
      <c r="Q69" s="118"/>
      <c r="R69" s="118"/>
      <c r="S69" s="118"/>
    </row>
    <row r="70" spans="1:19" ht="15.7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118"/>
      <c r="P70" s="118"/>
      <c r="Q70" s="118"/>
      <c r="R70" s="118"/>
      <c r="S70" s="118"/>
    </row>
    <row r="71" spans="1:19" ht="15.75" customHeight="1" x14ac:dyDescent="0.2">
      <c r="A71" s="122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8"/>
      <c r="P71" s="118"/>
      <c r="Q71" s="118"/>
      <c r="R71" s="118"/>
      <c r="S71" s="118"/>
    </row>
    <row r="72" spans="1:19" ht="15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8"/>
      <c r="P72" s="118"/>
      <c r="Q72" s="118"/>
      <c r="R72" s="118"/>
      <c r="S72" s="118"/>
    </row>
    <row r="73" spans="1:19" x14ac:dyDescent="0.2">
      <c r="A73" s="123"/>
      <c r="B73" s="124"/>
      <c r="C73" s="124"/>
      <c r="D73" s="124"/>
      <c r="E73" s="124"/>
      <c r="F73" s="124"/>
      <c r="G73" s="124"/>
      <c r="H73" s="123"/>
      <c r="I73" s="123"/>
      <c r="J73" s="123"/>
      <c r="K73" s="123"/>
      <c r="L73" s="123"/>
      <c r="M73" s="123"/>
      <c r="N73" s="124"/>
      <c r="O73" s="124"/>
      <c r="P73" s="124"/>
      <c r="Q73" s="124"/>
      <c r="R73" s="124"/>
      <c r="S73" s="123"/>
    </row>
    <row r="74" spans="1:19" ht="12" customHeight="1" x14ac:dyDescent="0.2">
      <c r="A74" s="123"/>
      <c r="B74" s="221" t="s">
        <v>159</v>
      </c>
      <c r="C74" s="221"/>
      <c r="D74" s="221"/>
      <c r="E74" s="221"/>
      <c r="F74" s="221"/>
      <c r="G74" s="221"/>
      <c r="H74" s="123"/>
      <c r="I74" s="123"/>
      <c r="J74" s="123"/>
      <c r="K74" s="123"/>
      <c r="L74" s="123"/>
      <c r="M74" s="123"/>
      <c r="N74" s="221" t="s">
        <v>160</v>
      </c>
      <c r="O74" s="221"/>
      <c r="P74" s="221"/>
      <c r="Q74" s="221"/>
      <c r="R74" s="221"/>
      <c r="S74" s="123"/>
    </row>
    <row r="75" spans="1:19" ht="9.75" customHeight="1" x14ac:dyDescent="0.2">
      <c r="A75" s="123"/>
      <c r="B75" s="221" t="s">
        <v>17</v>
      </c>
      <c r="C75" s="221"/>
      <c r="D75" s="221"/>
      <c r="E75" s="221"/>
      <c r="F75" s="221"/>
      <c r="G75" s="221"/>
      <c r="H75" s="123"/>
      <c r="I75" s="123"/>
      <c r="J75" s="123"/>
      <c r="K75" s="68"/>
      <c r="L75" s="68"/>
      <c r="M75" s="68"/>
      <c r="N75" s="221" t="s">
        <v>17</v>
      </c>
      <c r="O75" s="221"/>
      <c r="P75" s="221"/>
      <c r="Q75" s="221"/>
      <c r="R75" s="221"/>
      <c r="S75" s="68"/>
    </row>
    <row r="76" spans="1:19" ht="10.5" customHeight="1" x14ac:dyDescent="0.2">
      <c r="A76" s="123"/>
      <c r="B76" s="221" t="s">
        <v>161</v>
      </c>
      <c r="C76" s="221"/>
      <c r="D76" s="221"/>
      <c r="E76" s="221"/>
      <c r="F76" s="221"/>
      <c r="G76" s="221"/>
      <c r="H76" s="68"/>
      <c r="I76" s="68"/>
      <c r="J76" s="68"/>
      <c r="K76" s="68"/>
      <c r="L76" s="68"/>
      <c r="M76" s="68"/>
      <c r="N76" s="221" t="s">
        <v>18</v>
      </c>
      <c r="O76" s="221"/>
      <c r="P76" s="221"/>
      <c r="Q76" s="221"/>
      <c r="R76" s="221"/>
      <c r="S76" s="68"/>
    </row>
    <row r="77" spans="1:19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s="67" customFormat="1" ht="55.5" customHeight="1" x14ac:dyDescent="0.2">
      <c r="A78" s="222" t="s">
        <v>158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</row>
  </sheetData>
  <sheetProtection algorithmName="SHA-512" hashValue="2dX2vlbNYfLjjIkET4mJBjeyziarrU26rpIeockFiUHrTqKe0hyDDu8nAvYZsHuDAAs8gpeHmUMoxs31arqvmQ==" saltValue="u5vU0TwZCSSAOg/aAcWDZw==" spinCount="100000" sheet="1" objects="1" scenarios="1"/>
  <mergeCells count="93">
    <mergeCell ref="F1:R1"/>
    <mergeCell ref="G2:R2"/>
    <mergeCell ref="F3:S3"/>
    <mergeCell ref="A10:S10"/>
    <mergeCell ref="A9:C9"/>
    <mergeCell ref="D9:F9"/>
    <mergeCell ref="G9:J9"/>
    <mergeCell ref="K9:M9"/>
    <mergeCell ref="N9:O9"/>
    <mergeCell ref="P9:S9"/>
    <mergeCell ref="M5:S5"/>
    <mergeCell ref="A6:S6"/>
    <mergeCell ref="A7:H8"/>
    <mergeCell ref="I7:L7"/>
    <mergeCell ref="M7:S7"/>
    <mergeCell ref="I8:L8"/>
    <mergeCell ref="A18:S18"/>
    <mergeCell ref="A19:S19"/>
    <mergeCell ref="A20:H21"/>
    <mergeCell ref="I20:J20"/>
    <mergeCell ref="K20:K21"/>
    <mergeCell ref="L20:N21"/>
    <mergeCell ref="I21:J21"/>
    <mergeCell ref="M8:S8"/>
    <mergeCell ref="A17:S17"/>
    <mergeCell ref="A11:I11"/>
    <mergeCell ref="K11:S11"/>
    <mergeCell ref="A12:I12"/>
    <mergeCell ref="K12:S13"/>
    <mergeCell ref="A13:I13"/>
    <mergeCell ref="A14:G14"/>
    <mergeCell ref="H14:J14"/>
    <mergeCell ref="K14:S15"/>
    <mergeCell ref="H15:J15"/>
    <mergeCell ref="A16:G16"/>
    <mergeCell ref="H16:J16"/>
    <mergeCell ref="K16:S16"/>
    <mergeCell ref="A15:G15"/>
    <mergeCell ref="A22:H23"/>
    <mergeCell ref="I22:J22"/>
    <mergeCell ref="K22:K23"/>
    <mergeCell ref="L22:N23"/>
    <mergeCell ref="I23:J23"/>
    <mergeCell ref="F38:R38"/>
    <mergeCell ref="G39:R39"/>
    <mergeCell ref="F40:S40"/>
    <mergeCell ref="M42:S42"/>
    <mergeCell ref="A24:S24"/>
    <mergeCell ref="P25:S28"/>
    <mergeCell ref="A26:H26"/>
    <mergeCell ref="I26:L26"/>
    <mergeCell ref="A27:H28"/>
    <mergeCell ref="I27:L28"/>
    <mergeCell ref="A29:S29"/>
    <mergeCell ref="A30:E30"/>
    <mergeCell ref="F30:G30"/>
    <mergeCell ref="A31:S31"/>
    <mergeCell ref="A32:E33"/>
    <mergeCell ref="F32:J33"/>
    <mergeCell ref="A44:F44"/>
    <mergeCell ref="G44:K44"/>
    <mergeCell ref="L44:M44"/>
    <mergeCell ref="N44:S44"/>
    <mergeCell ref="B45:F45"/>
    <mergeCell ref="G45:K45"/>
    <mergeCell ref="L45:O45"/>
    <mergeCell ref="P45:S45"/>
    <mergeCell ref="G49:K49"/>
    <mergeCell ref="L49:R49"/>
    <mergeCell ref="B46:F46"/>
    <mergeCell ref="G46:K46"/>
    <mergeCell ref="L46:O46"/>
    <mergeCell ref="P46:S46"/>
    <mergeCell ref="B47:F47"/>
    <mergeCell ref="G47:K47"/>
    <mergeCell ref="L47:O47"/>
    <mergeCell ref="P47:S47"/>
    <mergeCell ref="B76:G76"/>
    <mergeCell ref="N76:R76"/>
    <mergeCell ref="A78:S78"/>
    <mergeCell ref="I25:L25"/>
    <mergeCell ref="M25:O28"/>
    <mergeCell ref="A52:S52"/>
    <mergeCell ref="A53:S57"/>
    <mergeCell ref="B74:G74"/>
    <mergeCell ref="N74:R74"/>
    <mergeCell ref="B75:G75"/>
    <mergeCell ref="N75:R75"/>
    <mergeCell ref="B48:F48"/>
    <mergeCell ref="G48:K48"/>
    <mergeCell ref="L48:O48"/>
    <mergeCell ref="P48:S48"/>
    <mergeCell ref="B49:F49"/>
  </mergeCells>
  <dataValidations count="1">
    <dataValidation type="custom" allowBlank="1" showInputMessage="1" showErrorMessage="1" sqref="D18:E18 D10:E10" xr:uid="{4CAC2040-B043-43D4-916D-45D49AAE04A5}">
      <formula1>D10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C4F0AE-957D-4AAD-97E3-01E90AE370CF}">
          <x14:formula1>
            <xm:f>Hoja2!$F$23:$F$27</xm:f>
          </x14:formula1>
          <xm:sqref>D9:F9</xm:sqref>
        </x14:dataValidation>
        <x14:dataValidation type="list" allowBlank="1" showInputMessage="1" showErrorMessage="1" xr:uid="{DC1B368B-A3D2-49C7-BDAD-58B73F2C81E8}">
          <x14:formula1>
            <xm:f>Hoja2!$H$23:$H$65</xm:f>
          </x14:formula1>
          <xm:sqref>P9:S9</xm:sqref>
        </x14:dataValidation>
        <x14:dataValidation type="list" allowBlank="1" showInputMessage="1" showErrorMessage="1" xr:uid="{A05927E5-EA52-40DA-BC02-281CD94F0BDD}">
          <x14:formula1>
            <xm:f>Hoja2!$B$47</xm:f>
          </x14:formula1>
          <xm:sqref>F30:G30</xm:sqref>
        </x14:dataValidation>
        <x14:dataValidation type="list" allowBlank="1" showInputMessage="1" showErrorMessage="1" xr:uid="{FE229884-68F9-4770-996C-851AE0ED0413}">
          <x14:formula1>
            <xm:f>Hoja2!$J$16:$J$24</xm:f>
          </x14:formula1>
          <xm:sqref>K9:M9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CCDD-AE9E-4855-ABAE-08D18BE9CC66}">
  <dimension ref="A1:Q49"/>
  <sheetViews>
    <sheetView tabSelected="1" topLeftCell="A4" zoomScale="140" zoomScaleNormal="140" workbookViewId="0">
      <selection activeCell="T13" sqref="T13"/>
    </sheetView>
  </sheetViews>
  <sheetFormatPr baseColWidth="10" defaultRowHeight="12.75" x14ac:dyDescent="0.2"/>
  <cols>
    <col min="1" max="1" width="9.28515625" customWidth="1"/>
    <col min="2" max="17" width="4.7109375" customWidth="1"/>
  </cols>
  <sheetData>
    <row r="1" spans="1:17" s="10" customFormat="1" ht="15.75" x14ac:dyDescent="0.2">
      <c r="A1" s="24"/>
      <c r="B1" s="23"/>
      <c r="C1" s="24"/>
      <c r="D1" s="24"/>
      <c r="E1" s="2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17" s="10" customFormat="1" ht="15.75" x14ac:dyDescent="0.2">
      <c r="A2" s="24"/>
      <c r="B2" s="23"/>
      <c r="C2" s="24"/>
      <c r="D2" s="24"/>
      <c r="E2" s="24"/>
      <c r="F2" s="344" t="s">
        <v>166</v>
      </c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17" s="10" customFormat="1" ht="20.25" customHeight="1" x14ac:dyDescent="0.2">
      <c r="A3" s="65"/>
      <c r="B3" s="65"/>
      <c r="C3" s="65"/>
      <c r="D3" s="345" t="s">
        <v>190</v>
      </c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9"/>
    </row>
    <row r="4" spans="1:17" s="10" customFormat="1" ht="20.25" x14ac:dyDescent="0.2">
      <c r="A4" s="65"/>
      <c r="B4" s="65"/>
      <c r="C4" s="65"/>
      <c r="D4" s="65"/>
      <c r="E4" s="65"/>
      <c r="F4" s="63"/>
      <c r="G4" s="63"/>
      <c r="H4" s="63"/>
      <c r="I4" s="63"/>
      <c r="J4" s="63"/>
      <c r="K4" s="63"/>
      <c r="L4" s="63"/>
      <c r="M4" s="63"/>
      <c r="N4" s="63"/>
      <c r="O4" s="66"/>
    </row>
    <row r="5" spans="1:17" ht="15.75" x14ac:dyDescent="0.2">
      <c r="A5" s="69"/>
      <c r="B5" s="346" t="s">
        <v>191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69"/>
    </row>
    <row r="6" spans="1:17" ht="25.5" customHeight="1" x14ac:dyDescent="0.2">
      <c r="A6" s="69"/>
      <c r="B6" s="69"/>
      <c r="C6" s="70"/>
      <c r="D6" s="69"/>
      <c r="E6" s="71"/>
      <c r="F6" s="71"/>
      <c r="G6" s="71"/>
      <c r="H6" s="72"/>
      <c r="I6" s="72"/>
      <c r="J6" s="69"/>
      <c r="K6" s="69"/>
      <c r="L6" s="69"/>
      <c r="M6" s="69"/>
      <c r="N6" s="69"/>
      <c r="P6" s="73"/>
      <c r="Q6" s="62"/>
    </row>
    <row r="7" spans="1:17" ht="17.25" customHeight="1" x14ac:dyDescent="0.2">
      <c r="A7" s="69"/>
      <c r="B7" s="69"/>
      <c r="C7" s="70"/>
      <c r="D7" s="69"/>
      <c r="E7" s="71"/>
      <c r="F7" s="71"/>
      <c r="G7" s="71"/>
      <c r="H7" s="72"/>
      <c r="I7" s="72"/>
      <c r="J7" s="69"/>
      <c r="K7" s="69"/>
      <c r="L7" s="69"/>
      <c r="M7" s="69"/>
      <c r="N7" s="69"/>
      <c r="P7" s="73"/>
      <c r="Q7" s="62"/>
    </row>
    <row r="8" spans="1:17" ht="17.25" customHeight="1" x14ac:dyDescent="0.2">
      <c r="A8" s="69"/>
      <c r="B8" s="69"/>
      <c r="C8" s="70"/>
      <c r="D8" s="69"/>
      <c r="E8" s="71"/>
      <c r="F8" s="71"/>
      <c r="G8" s="71"/>
      <c r="H8" s="72"/>
      <c r="I8" s="72"/>
      <c r="J8" s="69"/>
      <c r="K8" s="69"/>
      <c r="L8" s="69"/>
      <c r="M8" s="69"/>
      <c r="N8" s="69"/>
      <c r="P8" s="73"/>
      <c r="Q8" s="62"/>
    </row>
    <row r="9" spans="1:17" ht="21" customHeight="1" x14ac:dyDescent="0.2">
      <c r="A9" s="69"/>
      <c r="B9" s="69"/>
      <c r="C9" s="70"/>
      <c r="D9" s="69"/>
      <c r="E9" s="71"/>
      <c r="F9" s="71"/>
      <c r="G9" s="71"/>
      <c r="H9" s="72"/>
      <c r="I9" s="72"/>
      <c r="J9" s="69"/>
      <c r="K9" s="69"/>
      <c r="L9" s="69"/>
      <c r="M9" s="69"/>
      <c r="N9" s="69"/>
      <c r="P9" s="73"/>
      <c r="Q9" s="62"/>
    </row>
    <row r="20" spans="2:15" x14ac:dyDescent="0.2">
      <c r="B20" s="347" t="s">
        <v>192</v>
      </c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</row>
    <row r="21" spans="2:15" x14ac:dyDescent="0.2"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</row>
    <row r="22" spans="2:15" x14ac:dyDescent="0.2"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</row>
    <row r="23" spans="2:15" x14ac:dyDescent="0.2"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</row>
    <row r="24" spans="2:15" x14ac:dyDescent="0.2"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</row>
    <row r="25" spans="2:15" x14ac:dyDescent="0.2">
      <c r="B25" s="129"/>
      <c r="C25" s="348" t="s">
        <v>193</v>
      </c>
      <c r="D25" s="348"/>
      <c r="E25" s="348"/>
      <c r="F25" s="348"/>
      <c r="G25" s="348"/>
      <c r="H25" s="348"/>
      <c r="I25" s="348" t="s">
        <v>194</v>
      </c>
      <c r="J25" s="348"/>
      <c r="K25" s="348"/>
      <c r="L25" s="348"/>
      <c r="M25" s="348"/>
      <c r="N25" s="348"/>
      <c r="O25" s="129"/>
    </row>
    <row r="26" spans="2:15" x14ac:dyDescent="0.2">
      <c r="B26" s="129"/>
      <c r="C26" s="342" t="s">
        <v>195</v>
      </c>
      <c r="D26" s="342"/>
      <c r="E26" s="342"/>
      <c r="F26" s="342"/>
      <c r="G26" s="342"/>
      <c r="H26" s="342"/>
      <c r="I26" s="343">
        <v>390</v>
      </c>
      <c r="J26" s="343"/>
      <c r="K26" s="343"/>
      <c r="L26" s="343"/>
      <c r="M26" s="343"/>
      <c r="N26" s="343"/>
      <c r="O26" s="129"/>
    </row>
    <row r="27" spans="2:15" x14ac:dyDescent="0.2">
      <c r="B27" s="129"/>
      <c r="C27" s="342" t="s">
        <v>196</v>
      </c>
      <c r="D27" s="342"/>
      <c r="E27" s="342"/>
      <c r="F27" s="342"/>
      <c r="G27" s="342"/>
      <c r="H27" s="342"/>
      <c r="I27" s="343">
        <v>260</v>
      </c>
      <c r="J27" s="343"/>
      <c r="K27" s="343"/>
      <c r="L27" s="343"/>
      <c r="M27" s="343"/>
      <c r="N27" s="343"/>
      <c r="O27" s="129"/>
    </row>
    <row r="28" spans="2:15" x14ac:dyDescent="0.2">
      <c r="B28" s="129"/>
      <c r="C28" s="342" t="s">
        <v>197</v>
      </c>
      <c r="D28" s="342"/>
      <c r="E28" s="342"/>
      <c r="F28" s="342"/>
      <c r="G28" s="342"/>
      <c r="H28" s="342"/>
      <c r="I28" s="343">
        <v>360</v>
      </c>
      <c r="J28" s="343"/>
      <c r="K28" s="343"/>
      <c r="L28" s="343"/>
      <c r="M28" s="343"/>
      <c r="N28" s="343"/>
      <c r="O28" s="129"/>
    </row>
    <row r="29" spans="2:15" x14ac:dyDescent="0.2">
      <c r="B29" s="129"/>
      <c r="C29" s="342" t="s">
        <v>198</v>
      </c>
      <c r="D29" s="342"/>
      <c r="E29" s="342"/>
      <c r="F29" s="342"/>
      <c r="G29" s="342"/>
      <c r="H29" s="342"/>
      <c r="I29" s="343">
        <v>300</v>
      </c>
      <c r="J29" s="343"/>
      <c r="K29" s="343"/>
      <c r="L29" s="343"/>
      <c r="M29" s="343"/>
      <c r="N29" s="343"/>
      <c r="O29" s="129"/>
    </row>
    <row r="30" spans="2:15" x14ac:dyDescent="0.2">
      <c r="B30" s="129"/>
      <c r="C30" s="342" t="s">
        <v>273</v>
      </c>
      <c r="D30" s="342"/>
      <c r="E30" s="342"/>
      <c r="F30" s="342"/>
      <c r="G30" s="342"/>
      <c r="H30" s="342"/>
      <c r="I30" s="343">
        <v>400</v>
      </c>
      <c r="J30" s="343"/>
      <c r="K30" s="343"/>
      <c r="L30" s="343"/>
      <c r="M30" s="343"/>
      <c r="N30" s="343"/>
      <c r="O30" s="129"/>
    </row>
    <row r="31" spans="2:15" x14ac:dyDescent="0.2">
      <c r="B31" s="129"/>
      <c r="C31" s="342" t="s">
        <v>274</v>
      </c>
      <c r="D31" s="342"/>
      <c r="E31" s="342"/>
      <c r="F31" s="342"/>
      <c r="G31" s="342"/>
      <c r="H31" s="342"/>
      <c r="I31" s="343">
        <v>250</v>
      </c>
      <c r="J31" s="343"/>
      <c r="K31" s="343"/>
      <c r="L31" s="343"/>
      <c r="M31" s="343"/>
      <c r="N31" s="343"/>
      <c r="O31" s="129"/>
    </row>
    <row r="32" spans="2:15" x14ac:dyDescent="0.2">
      <c r="B32" s="129"/>
      <c r="C32" s="342" t="s">
        <v>199</v>
      </c>
      <c r="D32" s="342"/>
      <c r="E32" s="342"/>
      <c r="F32" s="342"/>
      <c r="G32" s="342"/>
      <c r="H32" s="342"/>
      <c r="I32" s="343">
        <v>410</v>
      </c>
      <c r="J32" s="343"/>
      <c r="K32" s="343"/>
      <c r="L32" s="343"/>
      <c r="M32" s="343"/>
      <c r="N32" s="343"/>
      <c r="O32" s="129"/>
    </row>
    <row r="33" spans="2:15" x14ac:dyDescent="0.2">
      <c r="B33" s="129"/>
      <c r="C33" s="342" t="s">
        <v>200</v>
      </c>
      <c r="D33" s="342"/>
      <c r="E33" s="342"/>
      <c r="F33" s="342"/>
      <c r="G33" s="342"/>
      <c r="H33" s="342"/>
      <c r="I33" s="343">
        <v>350</v>
      </c>
      <c r="J33" s="343"/>
      <c r="K33" s="343"/>
      <c r="L33" s="343"/>
      <c r="M33" s="343"/>
      <c r="N33" s="343"/>
      <c r="O33" s="129"/>
    </row>
    <row r="34" spans="2:15" x14ac:dyDescent="0.2">
      <c r="B34" s="129"/>
      <c r="C34" s="342" t="s">
        <v>201</v>
      </c>
      <c r="D34" s="342"/>
      <c r="E34" s="342"/>
      <c r="F34" s="342"/>
      <c r="G34" s="342"/>
      <c r="H34" s="342"/>
      <c r="I34" s="343">
        <v>440</v>
      </c>
      <c r="J34" s="343"/>
      <c r="K34" s="343"/>
      <c r="L34" s="343"/>
      <c r="M34" s="343"/>
      <c r="N34" s="343"/>
      <c r="O34" s="129"/>
    </row>
    <row r="35" spans="2:15" x14ac:dyDescent="0.2">
      <c r="B35" s="129"/>
      <c r="C35" s="342" t="s">
        <v>202</v>
      </c>
      <c r="D35" s="342"/>
      <c r="E35" s="342"/>
      <c r="F35" s="342"/>
      <c r="G35" s="342"/>
      <c r="H35" s="342"/>
      <c r="I35" s="343">
        <v>310</v>
      </c>
      <c r="J35" s="343"/>
      <c r="K35" s="343"/>
      <c r="L35" s="343"/>
      <c r="M35" s="343"/>
      <c r="N35" s="343"/>
      <c r="O35" s="129"/>
    </row>
    <row r="36" spans="2:15" x14ac:dyDescent="0.2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</row>
    <row r="37" spans="2:15" x14ac:dyDescent="0.2">
      <c r="B37" s="341" t="s">
        <v>276</v>
      </c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2:15" x14ac:dyDescent="0.2"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  <row r="39" spans="2:15" x14ac:dyDescent="0.2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</row>
    <row r="40" spans="2:15" x14ac:dyDescent="0.2"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</row>
    <row r="41" spans="2:15" x14ac:dyDescent="0.2"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</row>
    <row r="42" spans="2:15" x14ac:dyDescent="0.2"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</row>
    <row r="43" spans="2:15" x14ac:dyDescent="0.2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2:15" x14ac:dyDescent="0.2">
      <c r="B44" s="341" t="s">
        <v>275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</row>
    <row r="45" spans="2:15" x14ac:dyDescent="0.2"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</row>
    <row r="46" spans="2:15" x14ac:dyDescent="0.2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</row>
    <row r="47" spans="2:15" x14ac:dyDescent="0.2"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</row>
    <row r="48" spans="2:15" x14ac:dyDescent="0.2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</row>
    <row r="49" spans="2:15" x14ac:dyDescent="0.2"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</row>
  </sheetData>
  <mergeCells count="29">
    <mergeCell ref="D3:P3"/>
    <mergeCell ref="B44:O49"/>
    <mergeCell ref="C26:H26"/>
    <mergeCell ref="I26:N26"/>
    <mergeCell ref="F1:Q1"/>
    <mergeCell ref="F2:Q2"/>
    <mergeCell ref="B5:P5"/>
    <mergeCell ref="B20:O24"/>
    <mergeCell ref="C25:H25"/>
    <mergeCell ref="I25:N25"/>
    <mergeCell ref="C27:H27"/>
    <mergeCell ref="I27:N27"/>
    <mergeCell ref="C28:H28"/>
    <mergeCell ref="I28:N28"/>
    <mergeCell ref="C29:H29"/>
    <mergeCell ref="I29:N29"/>
    <mergeCell ref="C30:H30"/>
    <mergeCell ref="I30:N30"/>
    <mergeCell ref="C31:H31"/>
    <mergeCell ref="I31:N31"/>
    <mergeCell ref="C32:H32"/>
    <mergeCell ref="I32:N32"/>
    <mergeCell ref="B37:O42"/>
    <mergeCell ref="C33:H33"/>
    <mergeCell ref="I33:N33"/>
    <mergeCell ref="C34:H34"/>
    <mergeCell ref="I34:N34"/>
    <mergeCell ref="C35:H35"/>
    <mergeCell ref="I35:N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22CD-2B5E-4E79-AB79-234D79625FF2}">
  <dimension ref="B2:T65"/>
  <sheetViews>
    <sheetView topLeftCell="A10" workbookViewId="0">
      <selection activeCell="J28" sqref="J28"/>
    </sheetView>
  </sheetViews>
  <sheetFormatPr baseColWidth="10" defaultRowHeight="12.75" x14ac:dyDescent="0.2"/>
  <cols>
    <col min="2" max="2" width="21.7109375" customWidth="1"/>
    <col min="3" max="3" width="5.85546875" customWidth="1"/>
    <col min="4" max="4" width="17.28515625" customWidth="1"/>
    <col min="5" max="5" width="7.42578125" customWidth="1"/>
    <col min="6" max="6" width="17.28515625" customWidth="1"/>
    <col min="8" max="8" width="17.140625" customWidth="1"/>
    <col min="10" max="10" width="27" customWidth="1"/>
    <col min="11" max="11" width="10.85546875" customWidth="1"/>
    <col min="12" max="12" width="11.5703125" customWidth="1"/>
    <col min="13" max="13" width="18.28515625" customWidth="1"/>
    <col min="14" max="14" width="4.7109375" customWidth="1"/>
    <col min="15" max="15" width="8" customWidth="1"/>
    <col min="16" max="16" width="9.5703125" customWidth="1"/>
    <col min="17" max="17" width="10.5703125" customWidth="1"/>
    <col min="18" max="18" width="12" customWidth="1"/>
    <col min="19" max="19" width="7.42578125" customWidth="1"/>
    <col min="20" max="20" width="20.42578125" customWidth="1"/>
  </cols>
  <sheetData>
    <row r="2" spans="2:11" x14ac:dyDescent="0.2">
      <c r="B2" t="s">
        <v>203</v>
      </c>
      <c r="D2" t="s">
        <v>195</v>
      </c>
      <c r="F2" t="s">
        <v>204</v>
      </c>
      <c r="H2" t="s">
        <v>201</v>
      </c>
    </row>
    <row r="3" spans="2:11" ht="16.5" x14ac:dyDescent="0.2">
      <c r="B3" t="s">
        <v>195</v>
      </c>
      <c r="D3" s="74" t="s">
        <v>205</v>
      </c>
      <c r="F3" s="74" t="s">
        <v>206</v>
      </c>
      <c r="H3" s="75" t="s">
        <v>207</v>
      </c>
    </row>
    <row r="4" spans="2:11" ht="16.5" x14ac:dyDescent="0.2">
      <c r="B4" t="s">
        <v>208</v>
      </c>
      <c r="D4" t="s">
        <v>209</v>
      </c>
      <c r="F4" s="74" t="s">
        <v>210</v>
      </c>
      <c r="H4" s="75" t="s">
        <v>211</v>
      </c>
    </row>
    <row r="5" spans="2:11" ht="16.5" x14ac:dyDescent="0.2">
      <c r="B5" t="s">
        <v>212</v>
      </c>
      <c r="F5" s="74" t="s">
        <v>213</v>
      </c>
      <c r="H5" s="75" t="s">
        <v>214</v>
      </c>
    </row>
    <row r="6" spans="2:11" ht="16.5" x14ac:dyDescent="0.2">
      <c r="B6" t="s">
        <v>215</v>
      </c>
      <c r="F6" s="74" t="s">
        <v>216</v>
      </c>
      <c r="H6" s="75" t="s">
        <v>217</v>
      </c>
    </row>
    <row r="7" spans="2:11" ht="16.5" x14ac:dyDescent="0.2">
      <c r="B7" t="s">
        <v>204</v>
      </c>
      <c r="F7" s="74" t="s">
        <v>218</v>
      </c>
      <c r="H7" s="75" t="s">
        <v>219</v>
      </c>
    </row>
    <row r="8" spans="2:11" ht="16.5" x14ac:dyDescent="0.2">
      <c r="B8" t="s">
        <v>200</v>
      </c>
      <c r="F8" s="74" t="s">
        <v>220</v>
      </c>
      <c r="H8" s="75" t="s">
        <v>221</v>
      </c>
    </row>
    <row r="9" spans="2:11" ht="16.5" x14ac:dyDescent="0.2">
      <c r="B9" t="s">
        <v>201</v>
      </c>
      <c r="F9" s="74" t="s">
        <v>222</v>
      </c>
      <c r="H9" s="75" t="s">
        <v>223</v>
      </c>
    </row>
    <row r="10" spans="2:11" ht="16.5" x14ac:dyDescent="0.2">
      <c r="B10" t="s">
        <v>224</v>
      </c>
      <c r="H10" s="75" t="s">
        <v>225</v>
      </c>
    </row>
    <row r="11" spans="2:11" ht="16.5" x14ac:dyDescent="0.2">
      <c r="H11" s="75" t="s">
        <v>226</v>
      </c>
    </row>
    <row r="12" spans="2:11" ht="16.5" x14ac:dyDescent="0.2">
      <c r="B12" t="s">
        <v>196</v>
      </c>
      <c r="F12" s="76" t="s">
        <v>199</v>
      </c>
      <c r="H12" s="75" t="s">
        <v>227</v>
      </c>
    </row>
    <row r="13" spans="2:11" ht="16.5" x14ac:dyDescent="0.2">
      <c r="B13" s="77" t="s">
        <v>228</v>
      </c>
      <c r="F13" s="78" t="s">
        <v>229</v>
      </c>
      <c r="H13" s="75" t="s">
        <v>230</v>
      </c>
    </row>
    <row r="14" spans="2:11" ht="16.5" x14ac:dyDescent="0.2">
      <c r="B14" s="77" t="s">
        <v>231</v>
      </c>
      <c r="F14" s="78" t="s">
        <v>232</v>
      </c>
      <c r="H14" s="75" t="s">
        <v>233</v>
      </c>
    </row>
    <row r="15" spans="2:11" ht="16.5" customHeight="1" x14ac:dyDescent="0.2">
      <c r="B15" s="77" t="s">
        <v>234</v>
      </c>
      <c r="F15" s="79" t="s">
        <v>235</v>
      </c>
      <c r="H15" s="75" t="s">
        <v>236</v>
      </c>
      <c r="J15" s="80" t="s">
        <v>193</v>
      </c>
      <c r="K15" s="81" t="s">
        <v>194</v>
      </c>
    </row>
    <row r="16" spans="2:11" ht="16.5" x14ac:dyDescent="0.2">
      <c r="B16" s="77" t="s">
        <v>237</v>
      </c>
      <c r="H16" s="75" t="s">
        <v>238</v>
      </c>
      <c r="J16" s="80" t="s">
        <v>195</v>
      </c>
      <c r="K16" s="82">
        <v>480</v>
      </c>
    </row>
    <row r="17" spans="2:20" ht="16.5" customHeight="1" x14ac:dyDescent="0.2">
      <c r="B17" s="83" t="s">
        <v>239</v>
      </c>
      <c r="H17" s="84" t="s">
        <v>240</v>
      </c>
      <c r="J17" s="80" t="s">
        <v>196</v>
      </c>
      <c r="K17" s="82">
        <v>315</v>
      </c>
    </row>
    <row r="18" spans="2:20" ht="16.5" customHeight="1" x14ac:dyDescent="0.2">
      <c r="F18" t="s">
        <v>200</v>
      </c>
      <c r="H18" s="84" t="s">
        <v>241</v>
      </c>
      <c r="J18" s="80" t="s">
        <v>197</v>
      </c>
      <c r="K18" s="82">
        <v>440</v>
      </c>
    </row>
    <row r="19" spans="2:20" ht="12.75" customHeight="1" x14ac:dyDescent="0.2">
      <c r="B19" t="s">
        <v>197</v>
      </c>
      <c r="F19" s="85" t="s">
        <v>242</v>
      </c>
      <c r="J19" s="80" t="s">
        <v>198</v>
      </c>
      <c r="K19" s="82">
        <v>370</v>
      </c>
    </row>
    <row r="20" spans="2:20" ht="16.5" customHeight="1" x14ac:dyDescent="0.2">
      <c r="B20" s="83" t="s">
        <v>243</v>
      </c>
      <c r="J20" s="86" t="s">
        <v>204</v>
      </c>
      <c r="K20" s="128">
        <v>500</v>
      </c>
    </row>
    <row r="21" spans="2:20" x14ac:dyDescent="0.2">
      <c r="J21" s="80" t="s">
        <v>199</v>
      </c>
      <c r="K21" s="82">
        <v>510</v>
      </c>
    </row>
    <row r="22" spans="2:20" x14ac:dyDescent="0.2">
      <c r="B22" t="s">
        <v>198</v>
      </c>
      <c r="F22" s="13" t="s">
        <v>244</v>
      </c>
      <c r="H22" s="13" t="s">
        <v>245</v>
      </c>
      <c r="J22" s="80" t="s">
        <v>200</v>
      </c>
      <c r="K22" s="82">
        <v>430</v>
      </c>
    </row>
    <row r="23" spans="2:20" ht="16.5" x14ac:dyDescent="0.2">
      <c r="B23" s="77" t="s">
        <v>246</v>
      </c>
      <c r="F23" s="13" t="s">
        <v>195</v>
      </c>
      <c r="H23" s="77" t="s">
        <v>228</v>
      </c>
      <c r="J23" s="80" t="s">
        <v>201</v>
      </c>
      <c r="K23" s="82">
        <v>540</v>
      </c>
    </row>
    <row r="24" spans="2:20" ht="16.5" x14ac:dyDescent="0.2">
      <c r="B24" s="77" t="s">
        <v>247</v>
      </c>
      <c r="F24" s="13" t="s">
        <v>248</v>
      </c>
      <c r="H24" s="77" t="s">
        <v>231</v>
      </c>
      <c r="J24" s="80" t="s">
        <v>202</v>
      </c>
      <c r="K24" s="82">
        <v>385</v>
      </c>
    </row>
    <row r="25" spans="2:20" ht="16.5" x14ac:dyDescent="0.2">
      <c r="B25" s="77" t="s">
        <v>249</v>
      </c>
      <c r="F25" s="13" t="s">
        <v>204</v>
      </c>
      <c r="H25" s="77" t="s">
        <v>234</v>
      </c>
    </row>
    <row r="26" spans="2:20" ht="16.5" x14ac:dyDescent="0.2">
      <c r="B26" s="77" t="s">
        <v>250</v>
      </c>
      <c r="F26" s="13" t="s">
        <v>201</v>
      </c>
      <c r="H26" s="77" t="s">
        <v>237</v>
      </c>
      <c r="S26" s="13"/>
    </row>
    <row r="27" spans="2:20" ht="16.5" x14ac:dyDescent="0.2">
      <c r="B27" s="77" t="s">
        <v>251</v>
      </c>
      <c r="F27" s="13" t="s">
        <v>202</v>
      </c>
      <c r="H27" s="77" t="s">
        <v>239</v>
      </c>
      <c r="T27" s="13"/>
    </row>
    <row r="28" spans="2:20" ht="16.5" x14ac:dyDescent="0.2">
      <c r="B28" s="77" t="s">
        <v>252</v>
      </c>
      <c r="H28" s="77" t="s">
        <v>243</v>
      </c>
    </row>
    <row r="29" spans="2:20" ht="16.5" x14ac:dyDescent="0.2">
      <c r="B29" s="75" t="s">
        <v>253</v>
      </c>
      <c r="H29" s="77" t="s">
        <v>246</v>
      </c>
      <c r="S29" s="13"/>
      <c r="T29" s="87"/>
    </row>
    <row r="30" spans="2:20" ht="16.5" x14ac:dyDescent="0.2">
      <c r="B30" s="75" t="s">
        <v>254</v>
      </c>
      <c r="H30" s="77" t="s">
        <v>247</v>
      </c>
      <c r="T30" s="88"/>
    </row>
    <row r="31" spans="2:20" ht="16.5" x14ac:dyDescent="0.2">
      <c r="B31" s="83" t="s">
        <v>255</v>
      </c>
      <c r="H31" s="77" t="s">
        <v>249</v>
      </c>
    </row>
    <row r="32" spans="2:20" ht="16.5" x14ac:dyDescent="0.2">
      <c r="H32" s="77" t="s">
        <v>250</v>
      </c>
    </row>
    <row r="33" spans="2:19" ht="16.5" x14ac:dyDescent="0.2">
      <c r="H33" s="77" t="s">
        <v>251</v>
      </c>
    </row>
    <row r="34" spans="2:19" ht="16.5" x14ac:dyDescent="0.2">
      <c r="B34" s="13" t="s">
        <v>256</v>
      </c>
      <c r="H34" s="77" t="s">
        <v>252</v>
      </c>
    </row>
    <row r="35" spans="2:19" ht="16.5" x14ac:dyDescent="0.2">
      <c r="B35">
        <v>1</v>
      </c>
      <c r="H35" s="77" t="s">
        <v>253</v>
      </c>
    </row>
    <row r="36" spans="2:19" ht="16.5" x14ac:dyDescent="0.2">
      <c r="B36">
        <v>2</v>
      </c>
      <c r="H36" s="77" t="s">
        <v>254</v>
      </c>
    </row>
    <row r="37" spans="2:19" ht="16.5" x14ac:dyDescent="0.2">
      <c r="B37">
        <v>3</v>
      </c>
      <c r="H37" s="77" t="s">
        <v>255</v>
      </c>
    </row>
    <row r="38" spans="2:19" x14ac:dyDescent="0.2">
      <c r="B38">
        <v>4</v>
      </c>
      <c r="H38" s="89" t="s">
        <v>205</v>
      </c>
    </row>
    <row r="39" spans="2:19" x14ac:dyDescent="0.2">
      <c r="B39">
        <v>5</v>
      </c>
      <c r="H39" s="90" t="s">
        <v>209</v>
      </c>
    </row>
    <row r="40" spans="2:19" x14ac:dyDescent="0.2">
      <c r="B40">
        <v>6</v>
      </c>
      <c r="H40" s="89" t="s">
        <v>206</v>
      </c>
      <c r="K40">
        <f>'3'!J11</f>
        <v>0</v>
      </c>
      <c r="P40">
        <f>'[1]8'!J26</f>
        <v>7</v>
      </c>
      <c r="S40" t="e">
        <f>'[1]8'!#REF!</f>
        <v>#REF!</v>
      </c>
    </row>
    <row r="41" spans="2:19" x14ac:dyDescent="0.2">
      <c r="B41">
        <v>7</v>
      </c>
      <c r="H41" s="89" t="s">
        <v>210</v>
      </c>
      <c r="J41" s="86" t="s">
        <v>195</v>
      </c>
      <c r="K41">
        <v>2</v>
      </c>
      <c r="L41" s="88"/>
      <c r="M41" s="13" t="s">
        <v>198</v>
      </c>
      <c r="N41">
        <f>SUMIF(J41:J58,M41,K41:K58)</f>
        <v>1</v>
      </c>
      <c r="O41" s="86" t="s">
        <v>195</v>
      </c>
      <c r="P41">
        <v>2</v>
      </c>
      <c r="R41" s="86" t="s">
        <v>195</v>
      </c>
      <c r="S41">
        <v>2</v>
      </c>
    </row>
    <row r="42" spans="2:19" x14ac:dyDescent="0.2">
      <c r="B42">
        <v>8</v>
      </c>
      <c r="H42" s="89" t="s">
        <v>213</v>
      </c>
      <c r="J42" s="86" t="s">
        <v>195</v>
      </c>
      <c r="K42" s="91">
        <f>IF(K40&gt;5,2,0)</f>
        <v>0</v>
      </c>
      <c r="L42" s="88"/>
      <c r="M42" s="13"/>
      <c r="N42" s="13"/>
      <c r="O42" s="86" t="s">
        <v>195</v>
      </c>
      <c r="P42" s="91">
        <f>IF(P40&gt;5,2,0)</f>
        <v>2</v>
      </c>
      <c r="R42" s="86" t="s">
        <v>195</v>
      </c>
      <c r="S42" s="91" t="e">
        <f>IF(S40&gt;5,2,0)</f>
        <v>#REF!</v>
      </c>
    </row>
    <row r="43" spans="2:19" ht="22.5" x14ac:dyDescent="0.2">
      <c r="B43">
        <v>9</v>
      </c>
      <c r="H43" s="89" t="s">
        <v>216</v>
      </c>
      <c r="J43" s="86" t="s">
        <v>196</v>
      </c>
      <c r="K43">
        <v>1</v>
      </c>
      <c r="L43" s="88"/>
      <c r="M43" s="13"/>
      <c r="N43" s="13"/>
      <c r="O43" s="86" t="s">
        <v>196</v>
      </c>
      <c r="P43">
        <v>1</v>
      </c>
      <c r="R43" s="86" t="s">
        <v>196</v>
      </c>
      <c r="S43">
        <v>1</v>
      </c>
    </row>
    <row r="44" spans="2:19" ht="22.5" x14ac:dyDescent="0.2">
      <c r="B44">
        <v>10</v>
      </c>
      <c r="H44" s="89" t="s">
        <v>218</v>
      </c>
      <c r="J44" s="86" t="s">
        <v>196</v>
      </c>
      <c r="K44" s="91">
        <f>IF(K40&gt;5,2,0)</f>
        <v>0</v>
      </c>
      <c r="L44" s="88"/>
      <c r="O44" s="86" t="s">
        <v>196</v>
      </c>
      <c r="P44" s="91">
        <f>IF(P40&gt;5,2,0)</f>
        <v>2</v>
      </c>
      <c r="R44" s="86" t="s">
        <v>196</v>
      </c>
      <c r="S44" s="91" t="e">
        <f>IF(S40&gt;5,2,0)</f>
        <v>#REF!</v>
      </c>
    </row>
    <row r="45" spans="2:19" ht="22.5" x14ac:dyDescent="0.2">
      <c r="B45">
        <v>11</v>
      </c>
      <c r="H45" s="89" t="s">
        <v>220</v>
      </c>
      <c r="J45" s="86" t="s">
        <v>197</v>
      </c>
      <c r="K45">
        <v>1</v>
      </c>
      <c r="O45" s="86" t="s">
        <v>197</v>
      </c>
      <c r="P45">
        <v>1</v>
      </c>
      <c r="R45" s="86" t="s">
        <v>197</v>
      </c>
      <c r="S45">
        <v>1</v>
      </c>
    </row>
    <row r="46" spans="2:19" ht="22.5" x14ac:dyDescent="0.2">
      <c r="B46" s="13" t="s">
        <v>257</v>
      </c>
      <c r="H46" s="89" t="s">
        <v>222</v>
      </c>
      <c r="J46" s="86" t="s">
        <v>197</v>
      </c>
      <c r="K46" s="91">
        <f>IF(K40&gt;5,2,0)</f>
        <v>0</v>
      </c>
      <c r="O46" s="86" t="s">
        <v>197</v>
      </c>
      <c r="P46" s="91">
        <f>IF(P40&gt;5,2,0)</f>
        <v>2</v>
      </c>
      <c r="R46" s="86" t="s">
        <v>197</v>
      </c>
      <c r="S46" s="91" t="e">
        <f>IF(S40&gt;5,2,0)</f>
        <v>#REF!</v>
      </c>
    </row>
    <row r="47" spans="2:19" ht="22.5" x14ac:dyDescent="0.2">
      <c r="B47">
        <v>2</v>
      </c>
      <c r="H47" s="89" t="s">
        <v>229</v>
      </c>
      <c r="J47" s="86" t="s">
        <v>198</v>
      </c>
      <c r="K47">
        <v>1</v>
      </c>
      <c r="O47" s="86" t="s">
        <v>198</v>
      </c>
      <c r="P47">
        <v>1</v>
      </c>
      <c r="R47" s="86" t="s">
        <v>198</v>
      </c>
      <c r="S47">
        <v>1</v>
      </c>
    </row>
    <row r="48" spans="2:19" ht="22.5" x14ac:dyDescent="0.2">
      <c r="B48">
        <v>3</v>
      </c>
      <c r="H48" s="89" t="s">
        <v>232</v>
      </c>
      <c r="J48" s="86" t="s">
        <v>198</v>
      </c>
      <c r="K48" s="91">
        <f>IF(K40&gt;5,2,0)</f>
        <v>0</v>
      </c>
      <c r="O48" s="86" t="s">
        <v>198</v>
      </c>
      <c r="P48" s="91">
        <f>IF(P40&gt;5,2,0)</f>
        <v>2</v>
      </c>
      <c r="R48" s="86" t="s">
        <v>198</v>
      </c>
      <c r="S48" s="91" t="e">
        <f>IF(S40&gt;5,2,0)</f>
        <v>#REF!</v>
      </c>
    </row>
    <row r="49" spans="2:19" x14ac:dyDescent="0.2">
      <c r="B49">
        <v>4</v>
      </c>
      <c r="H49" s="89" t="s">
        <v>235</v>
      </c>
      <c r="J49" s="86" t="s">
        <v>204</v>
      </c>
      <c r="K49">
        <v>2</v>
      </c>
      <c r="O49" s="86" t="s">
        <v>204</v>
      </c>
      <c r="P49">
        <v>2</v>
      </c>
      <c r="R49" s="86" t="s">
        <v>204</v>
      </c>
      <c r="S49">
        <v>2</v>
      </c>
    </row>
    <row r="50" spans="2:19" ht="16.5" x14ac:dyDescent="0.2">
      <c r="B50" s="13" t="s">
        <v>258</v>
      </c>
      <c r="H50" s="77" t="s">
        <v>207</v>
      </c>
      <c r="J50" s="86" t="s">
        <v>204</v>
      </c>
      <c r="K50" s="91">
        <f>IF(K40&gt;5,2,0)</f>
        <v>0</v>
      </c>
      <c r="O50" s="86" t="s">
        <v>204</v>
      </c>
      <c r="P50" s="91">
        <f>IF(P40&gt;5,2,0)</f>
        <v>2</v>
      </c>
      <c r="R50" s="86" t="s">
        <v>204</v>
      </c>
      <c r="S50" s="91" t="e">
        <f>IF(S40&gt;5,2,0)</f>
        <v>#REF!</v>
      </c>
    </row>
    <row r="51" spans="2:19" ht="22.5" x14ac:dyDescent="0.2">
      <c r="B51" s="13">
        <v>5</v>
      </c>
      <c r="H51" s="77" t="s">
        <v>211</v>
      </c>
      <c r="J51" s="86" t="s">
        <v>199</v>
      </c>
      <c r="K51">
        <v>2</v>
      </c>
      <c r="O51" s="86" t="s">
        <v>199</v>
      </c>
      <c r="P51">
        <v>2</v>
      </c>
      <c r="R51" s="86" t="s">
        <v>199</v>
      </c>
      <c r="S51">
        <v>2</v>
      </c>
    </row>
    <row r="52" spans="2:19" ht="22.5" x14ac:dyDescent="0.2">
      <c r="B52" s="13">
        <v>7</v>
      </c>
      <c r="H52" s="77" t="s">
        <v>214</v>
      </c>
      <c r="J52" s="86" t="s">
        <v>199</v>
      </c>
      <c r="K52" s="91">
        <f>IF(K40&gt;5,2,0)</f>
        <v>0</v>
      </c>
      <c r="O52" s="86" t="s">
        <v>199</v>
      </c>
      <c r="P52" s="91">
        <f>IF(P40&gt;5,2,0)</f>
        <v>2</v>
      </c>
      <c r="R52" s="86" t="s">
        <v>199</v>
      </c>
      <c r="S52" s="91" t="e">
        <f>IF(S40&gt;5,2,0)</f>
        <v>#REF!</v>
      </c>
    </row>
    <row r="53" spans="2:19" ht="16.5" x14ac:dyDescent="0.2">
      <c r="H53" s="77" t="s">
        <v>217</v>
      </c>
      <c r="J53" s="86" t="s">
        <v>200</v>
      </c>
      <c r="K53">
        <v>1</v>
      </c>
      <c r="O53" s="86" t="s">
        <v>200</v>
      </c>
      <c r="P53">
        <v>1</v>
      </c>
      <c r="R53" s="86" t="s">
        <v>200</v>
      </c>
      <c r="S53">
        <v>1</v>
      </c>
    </row>
    <row r="54" spans="2:19" ht="16.5" x14ac:dyDescent="0.2">
      <c r="H54" s="77" t="s">
        <v>219</v>
      </c>
      <c r="J54" s="86" t="s">
        <v>200</v>
      </c>
      <c r="K54" s="91">
        <f>IF(K40&gt;5,2,0)</f>
        <v>0</v>
      </c>
      <c r="O54" s="86" t="s">
        <v>200</v>
      </c>
      <c r="P54" s="91">
        <f>IF(P40&gt;5,2,0)</f>
        <v>2</v>
      </c>
      <c r="R54" s="86" t="s">
        <v>200</v>
      </c>
      <c r="S54" s="91" t="e">
        <f>IF(S40&gt;5,2,0)</f>
        <v>#REF!</v>
      </c>
    </row>
    <row r="55" spans="2:19" ht="16.5" x14ac:dyDescent="0.2">
      <c r="H55" s="77" t="s">
        <v>221</v>
      </c>
      <c r="J55" s="86" t="s">
        <v>201</v>
      </c>
      <c r="K55">
        <v>2</v>
      </c>
      <c r="O55" s="86" t="s">
        <v>201</v>
      </c>
      <c r="P55">
        <v>2</v>
      </c>
      <c r="R55" s="86" t="s">
        <v>201</v>
      </c>
      <c r="S55">
        <v>2</v>
      </c>
    </row>
    <row r="56" spans="2:19" ht="16.5" x14ac:dyDescent="0.2">
      <c r="H56" s="77" t="s">
        <v>223</v>
      </c>
      <c r="J56" s="86" t="s">
        <v>201</v>
      </c>
      <c r="K56" s="91">
        <f>IF(K40&gt;5,2,0)</f>
        <v>0</v>
      </c>
      <c r="O56" s="86" t="s">
        <v>201</v>
      </c>
      <c r="P56" s="91">
        <f>IF(P40&gt;5,2,0)</f>
        <v>2</v>
      </c>
      <c r="R56" s="86" t="s">
        <v>201</v>
      </c>
      <c r="S56" s="91" t="e">
        <f>IF(S40&gt;5,2,0)</f>
        <v>#REF!</v>
      </c>
    </row>
    <row r="57" spans="2:19" ht="16.5" x14ac:dyDescent="0.2">
      <c r="H57" s="77" t="s">
        <v>225</v>
      </c>
      <c r="J57" s="86" t="s">
        <v>202</v>
      </c>
      <c r="K57">
        <v>2</v>
      </c>
      <c r="O57" s="86" t="s">
        <v>202</v>
      </c>
      <c r="P57">
        <v>2</v>
      </c>
      <c r="R57" s="86" t="s">
        <v>202</v>
      </c>
      <c r="S57">
        <v>2</v>
      </c>
    </row>
    <row r="58" spans="2:19" ht="16.5" x14ac:dyDescent="0.2">
      <c r="H58" s="77" t="s">
        <v>226</v>
      </c>
      <c r="J58" s="86" t="s">
        <v>202</v>
      </c>
      <c r="K58" s="91">
        <f>IF(K40&gt;5,2,0)</f>
        <v>0</v>
      </c>
      <c r="O58" s="86" t="s">
        <v>202</v>
      </c>
      <c r="P58" s="91">
        <f>IF(P40&gt;5,2,0)</f>
        <v>2</v>
      </c>
      <c r="R58" s="86" t="s">
        <v>202</v>
      </c>
      <c r="S58" s="91" t="e">
        <f>IF(S40&gt;5,2,0)</f>
        <v>#REF!</v>
      </c>
    </row>
    <row r="59" spans="2:19" ht="16.5" x14ac:dyDescent="0.2">
      <c r="H59" s="77" t="s">
        <v>227</v>
      </c>
    </row>
    <row r="60" spans="2:19" ht="16.5" x14ac:dyDescent="0.2">
      <c r="H60" s="77" t="s">
        <v>230</v>
      </c>
    </row>
    <row r="61" spans="2:19" ht="16.5" x14ac:dyDescent="0.2">
      <c r="H61" s="77" t="s">
        <v>233</v>
      </c>
    </row>
    <row r="62" spans="2:19" ht="16.5" x14ac:dyDescent="0.2">
      <c r="H62" s="77" t="s">
        <v>236</v>
      </c>
    </row>
    <row r="63" spans="2:19" ht="16.5" x14ac:dyDescent="0.2">
      <c r="H63" s="77" t="s">
        <v>238</v>
      </c>
    </row>
    <row r="64" spans="2:19" ht="16.5" x14ac:dyDescent="0.2">
      <c r="H64" s="92" t="s">
        <v>240</v>
      </c>
    </row>
    <row r="65" spans="8:8" ht="16.5" x14ac:dyDescent="0.2">
      <c r="H65" s="93" t="s">
        <v>241</v>
      </c>
    </row>
  </sheetData>
  <dataValidations count="1">
    <dataValidation type="list" allowBlank="1" showInputMessage="1" showErrorMessage="1" sqref="M41 T27" xr:uid="{3A0668A8-778B-4F42-BE03-846F505872E5}">
      <formula1>$J$29:$J$38</formula1>
    </dataValidation>
  </dataValidations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</vt:lpstr>
      <vt:lpstr>2 </vt:lpstr>
      <vt:lpstr>3</vt:lpstr>
      <vt:lpstr>4</vt:lpstr>
      <vt:lpstr>Hoja2</vt:lpstr>
      <vt:lpstr>'3'!Área_de_impresión</vt:lpstr>
    </vt:vector>
  </TitlesOfParts>
  <Company>minsa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ENieto</dc:creator>
  <cp:lastModifiedBy>MAGNA ARSENIA CHIROQUE LIMAYMANTA</cp:lastModifiedBy>
  <cp:lastPrinted>2024-07-09T18:08:03Z</cp:lastPrinted>
  <dcterms:created xsi:type="dcterms:W3CDTF">2006-12-26T20:08:11Z</dcterms:created>
  <dcterms:modified xsi:type="dcterms:W3CDTF">2025-01-13T15:00:26Z</dcterms:modified>
</cp:coreProperties>
</file>